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activeTab="0"/>
  </bookViews>
  <sheets>
    <sheet name="Výsledky-tabulky-střelci" sheetId="1" r:id="rId1"/>
    <sheet name="Známky" sheetId="2" r:id="rId2"/>
    <sheet name="Účast v minutách" sheetId="3" r:id="rId3"/>
    <sheet name="ZNAK" sheetId="4" r:id="rId4"/>
  </sheets>
  <definedNames>
    <definedName name="_xlnm.Print_Area" localSheetId="2">'Účast v minutách'!$A$1:$Y$27</definedName>
    <definedName name="_xlnm.Print_Area" localSheetId="0">'Výsledky-tabulky-střelci'!$A$1:$V$59</definedName>
    <definedName name="_xlnm.Print_Area" localSheetId="3">'ZNAK'!$A$1:$A$2</definedName>
  </definedNames>
  <calcPr fullCalcOnLoad="1"/>
</workbook>
</file>

<file path=xl/sharedStrings.xml><?xml version="1.0" encoding="utf-8"?>
<sst xmlns="http://schemas.openxmlformats.org/spreadsheetml/2006/main" count="716" uniqueCount="194">
  <si>
    <t>1.</t>
  </si>
  <si>
    <t>Meziměstí</t>
  </si>
  <si>
    <t>2.</t>
  </si>
  <si>
    <t>3.</t>
  </si>
  <si>
    <t>4.</t>
  </si>
  <si>
    <t>5.</t>
  </si>
  <si>
    <t>6.</t>
  </si>
  <si>
    <t>7.</t>
  </si>
  <si>
    <t>Hronov</t>
  </si>
  <si>
    <t>8.</t>
  </si>
  <si>
    <t>Jaroměř</t>
  </si>
  <si>
    <t>9.</t>
  </si>
  <si>
    <t>Solnice</t>
  </si>
  <si>
    <t>10.</t>
  </si>
  <si>
    <t>Police n. M.</t>
  </si>
  <si>
    <t>11.</t>
  </si>
  <si>
    <t>12.</t>
  </si>
  <si>
    <t>Přepychy</t>
  </si>
  <si>
    <t>Rychnov  B</t>
  </si>
  <si>
    <t>Náchod B</t>
  </si>
  <si>
    <t xml:space="preserve">Třebechovice </t>
  </si>
  <si>
    <t>Albrechtice</t>
  </si>
  <si>
    <t>:</t>
  </si>
  <si>
    <t>Třebechovice</t>
  </si>
  <si>
    <t>Rychnov B</t>
  </si>
  <si>
    <t>15:0</t>
  </si>
  <si>
    <t>1:1</t>
  </si>
  <si>
    <t>0:4</t>
  </si>
  <si>
    <t>2:4</t>
  </si>
  <si>
    <t>2:3</t>
  </si>
  <si>
    <t>7:0</t>
  </si>
  <si>
    <t>CELKEM</t>
  </si>
  <si>
    <t>DOMA</t>
  </si>
  <si>
    <t>VENKU</t>
  </si>
  <si>
    <t>1:0</t>
  </si>
  <si>
    <t>2:2</t>
  </si>
  <si>
    <t>9:0</t>
  </si>
  <si>
    <t>4:2</t>
  </si>
  <si>
    <t>4:0</t>
  </si>
  <si>
    <t>1:2 </t>
  </si>
  <si>
    <t>1:4 </t>
  </si>
  <si>
    <t>3:0 </t>
  </si>
  <si>
    <t>0:4 </t>
  </si>
  <si>
    <t>2:0 </t>
  </si>
  <si>
    <t>1:0 </t>
  </si>
  <si>
    <t>Česká Skalice</t>
  </si>
  <si>
    <t>2:1</t>
  </si>
  <si>
    <t xml:space="preserve">Albrechtice </t>
  </si>
  <si>
    <t>1:4</t>
  </si>
  <si>
    <t>5:3</t>
  </si>
  <si>
    <t xml:space="preserve">Meziměstí </t>
  </si>
  <si>
    <t>3:0</t>
  </si>
  <si>
    <t xml:space="preserve">Solnice </t>
  </si>
  <si>
    <t xml:space="preserve">1. a 12.kolo </t>
  </si>
  <si>
    <t xml:space="preserve">4. a 22.kolo </t>
  </si>
  <si>
    <t xml:space="preserve">7. a 17.kolo </t>
  </si>
  <si>
    <t xml:space="preserve">8. a 18.kolo </t>
  </si>
  <si>
    <t xml:space="preserve">10. a 20.kolo </t>
  </si>
  <si>
    <t xml:space="preserve">11. a 21.kolo </t>
  </si>
  <si>
    <t xml:space="preserve">Police n. M. </t>
  </si>
  <si>
    <t xml:space="preserve">Hronov </t>
  </si>
  <si>
    <t>Střelci</t>
  </si>
  <si>
    <t>Doležal Lukáš</t>
  </si>
  <si>
    <t>Ruprich Vilém</t>
  </si>
  <si>
    <t>Známky</t>
  </si>
  <si>
    <t>Průměr</t>
  </si>
  <si>
    <t>Rejchrt Lukáš</t>
  </si>
  <si>
    <t>Holeček Tomáš</t>
  </si>
  <si>
    <t>Trunec David</t>
  </si>
  <si>
    <t>Hodyc Martin</t>
  </si>
  <si>
    <t>Binar Jaroslav</t>
  </si>
  <si>
    <t>Mušák Jakub</t>
  </si>
  <si>
    <t>Novotný Martin</t>
  </si>
  <si>
    <t xml:space="preserve"> +</t>
  </si>
  <si>
    <t xml:space="preserve"> -</t>
  </si>
  <si>
    <t>1</t>
  </si>
  <si>
    <t>0</t>
  </si>
  <si>
    <t>2</t>
  </si>
  <si>
    <t>Toto hodnocení je velice zavádějící jelikož je subjektivní!! Jeho výsledky slouží pouze pro orietační hodnocení!</t>
  </si>
  <si>
    <t>Pečenka Libor</t>
  </si>
  <si>
    <t>Jirka Šimon</t>
  </si>
  <si>
    <t>Výsledky</t>
  </si>
  <si>
    <t>0:7</t>
  </si>
  <si>
    <t>3:2</t>
  </si>
  <si>
    <t>1:2</t>
  </si>
  <si>
    <t>Místo utkání</t>
  </si>
  <si>
    <t>V</t>
  </si>
  <si>
    <t>D</t>
  </si>
  <si>
    <t>0:6</t>
  </si>
  <si>
    <t>3</t>
  </si>
  <si>
    <t>Kostelec n. O.</t>
  </si>
  <si>
    <t>2:0</t>
  </si>
  <si>
    <t>0:3</t>
  </si>
  <si>
    <t>3:1</t>
  </si>
  <si>
    <t>5:0</t>
  </si>
  <si>
    <t>2:5</t>
  </si>
  <si>
    <t>Tlustý Tadeáš</t>
  </si>
  <si>
    <t>1:6</t>
  </si>
  <si>
    <t>6:0</t>
  </si>
  <si>
    <t>1:3</t>
  </si>
  <si>
    <t>6:1</t>
  </si>
  <si>
    <t>0:1</t>
  </si>
  <si>
    <t>Kostelec n.O.</t>
  </si>
  <si>
    <t>9. a 19. kolo</t>
  </si>
  <si>
    <t>10. a 20. kolo</t>
  </si>
  <si>
    <t>11. a 21. kolo</t>
  </si>
  <si>
    <t>4. a 22. kolo</t>
  </si>
  <si>
    <t>1. třída starších žáků skupina B</t>
  </si>
  <si>
    <t>0:2</t>
  </si>
  <si>
    <t>Čenovský Martin</t>
  </si>
  <si>
    <t>7:1</t>
  </si>
  <si>
    <t>Šimon Jirka</t>
  </si>
  <si>
    <t>1:7</t>
  </si>
  <si>
    <t>3:5</t>
  </si>
  <si>
    <t>Účast</t>
  </si>
  <si>
    <t>Pořadí</t>
  </si>
  <si>
    <t>5:2</t>
  </si>
  <si>
    <t>4:1</t>
  </si>
  <si>
    <t>Zemánek Jiří</t>
  </si>
  <si>
    <t>Desenský Vojta</t>
  </si>
  <si>
    <t>1:5</t>
  </si>
  <si>
    <t>Jahelka Dušan</t>
  </si>
  <si>
    <t>-</t>
  </si>
  <si>
    <t>Holeček Aleš</t>
  </si>
  <si>
    <t xml:space="preserve">6. a 13.kolo </t>
  </si>
  <si>
    <t xml:space="preserve">2. a 14.kolo </t>
  </si>
  <si>
    <t xml:space="preserve">3. a 15.kolo </t>
  </si>
  <si>
    <t xml:space="preserve">5. a 16.kolo </t>
  </si>
  <si>
    <t>Odehraných minut celkem</t>
  </si>
  <si>
    <t>Kašpárek Pavel</t>
  </si>
  <si>
    <t>Jirka Mirek</t>
  </si>
  <si>
    <t>Veselý Jan</t>
  </si>
  <si>
    <t>0:0</t>
  </si>
  <si>
    <t>!</t>
  </si>
  <si>
    <t>Kašpárek Martin</t>
  </si>
  <si>
    <t>0:5</t>
  </si>
  <si>
    <t>2:7</t>
  </si>
  <si>
    <t>JARO</t>
  </si>
  <si>
    <t>Počet odehraných minut v mistrovkém utkání</t>
  </si>
  <si>
    <t>Zachara Patrik</t>
  </si>
  <si>
    <t>2:6</t>
  </si>
  <si>
    <t>24:17</t>
  </si>
  <si>
    <t>10</t>
  </si>
  <si>
    <t>10:0</t>
  </si>
  <si>
    <t>9:27</t>
  </si>
  <si>
    <t>11</t>
  </si>
  <si>
    <t>29:19</t>
  </si>
  <si>
    <t>10:39</t>
  </si>
  <si>
    <t>35:8</t>
  </si>
  <si>
    <t>18:18</t>
  </si>
  <si>
    <t>23:23</t>
  </si>
  <si>
    <t>9:30</t>
  </si>
  <si>
    <t>44:15</t>
  </si>
  <si>
    <t>39:12</t>
  </si>
  <si>
    <t>17:24</t>
  </si>
  <si>
    <t>14:37</t>
  </si>
  <si>
    <t>22</t>
  </si>
  <si>
    <t>59:48</t>
  </si>
  <si>
    <t>46:35</t>
  </si>
  <si>
    <t>29:16</t>
  </si>
  <si>
    <t>16:12</t>
  </si>
  <si>
    <t>28:17</t>
  </si>
  <si>
    <t>29:28</t>
  </si>
  <si>
    <t>38:44</t>
  </si>
  <si>
    <t>23:58</t>
  </si>
  <si>
    <t>12:22</t>
  </si>
  <si>
    <t>9:19</t>
  </si>
  <si>
    <t>9:21</t>
  </si>
  <si>
    <t>14:27</t>
  </si>
  <si>
    <t>71:17</t>
  </si>
  <si>
    <t>26:57</t>
  </si>
  <si>
    <t>43:7</t>
  </si>
  <si>
    <t>13:18</t>
  </si>
  <si>
    <t>18:26</t>
  </si>
  <si>
    <t>37:10</t>
  </si>
  <si>
    <t>42:41</t>
  </si>
  <si>
    <t>24:73</t>
  </si>
  <si>
    <t>20:25</t>
  </si>
  <si>
    <t>8:44</t>
  </si>
  <si>
    <t>14:34</t>
  </si>
  <si>
    <t>25:24</t>
  </si>
  <si>
    <t>76:31</t>
  </si>
  <si>
    <t>21:59</t>
  </si>
  <si>
    <t>32:17</t>
  </si>
  <si>
    <t>10:20</t>
  </si>
  <si>
    <t>12:32</t>
  </si>
  <si>
    <t>32:16</t>
  </si>
  <si>
    <t>90:17</t>
  </si>
  <si>
    <t>31:57</t>
  </si>
  <si>
    <t>34:9</t>
  </si>
  <si>
    <t>9:35</t>
  </si>
  <si>
    <t>52:6</t>
  </si>
  <si>
    <t>7:63</t>
  </si>
  <si>
    <t xml:space="preserve">po 22. kole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</si>
</sst>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d/m"/>
  </numFmts>
  <fonts count="14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4"/>
      <name val="Lucida Sans Unicod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7">
    <border>
      <left/>
      <right/>
      <top/>
      <bottom/>
      <diagonal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right"/>
      <protection locked="0"/>
    </xf>
    <xf numFmtId="167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 textRotation="180"/>
    </xf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9" fontId="3" fillId="0" borderId="5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3" fillId="4" borderId="9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7" fontId="3" fillId="5" borderId="7" xfId="0" applyNumberFormat="1" applyFont="1" applyFill="1" applyBorder="1" applyAlignment="1">
      <alignment horizontal="center"/>
    </xf>
    <xf numFmtId="167" fontId="3" fillId="5" borderId="9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3" fillId="0" borderId="12" xfId="0" applyNumberFormat="1" applyFont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7" fontId="3" fillId="4" borderId="7" xfId="0" applyNumberFormat="1" applyFont="1" applyFill="1" applyBorder="1" applyAlignment="1">
      <alignment horizontal="center"/>
    </xf>
    <xf numFmtId="49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 horizontal="right" wrapText="1"/>
    </xf>
    <xf numFmtId="0" fontId="0" fillId="2" borderId="15" xfId="0" applyFill="1" applyBorder="1" applyAlignment="1">
      <alignment/>
    </xf>
    <xf numFmtId="0" fontId="5" fillId="2" borderId="16" xfId="0" applyFont="1" applyFill="1" applyBorder="1" applyAlignment="1">
      <alignment horizontal="center" vertical="center" textRotation="180"/>
    </xf>
    <xf numFmtId="0" fontId="5" fillId="2" borderId="17" xfId="0" applyFont="1" applyFill="1" applyBorder="1" applyAlignment="1">
      <alignment horizontal="center" vertical="center" textRotation="180"/>
    </xf>
    <xf numFmtId="0" fontId="5" fillId="2" borderId="18" xfId="0" applyFont="1" applyFill="1" applyBorder="1" applyAlignment="1">
      <alignment horizontal="center" vertical="center" textRotation="180"/>
    </xf>
    <xf numFmtId="0" fontId="5" fillId="2" borderId="19" xfId="0" applyFont="1" applyFill="1" applyBorder="1" applyAlignment="1">
      <alignment horizontal="center" vertical="center" textRotation="180"/>
    </xf>
    <xf numFmtId="0" fontId="5" fillId="2" borderId="20" xfId="0" applyFont="1" applyFill="1" applyBorder="1" applyAlignment="1">
      <alignment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/>
    </xf>
    <xf numFmtId="0" fontId="0" fillId="5" borderId="12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167" fontId="0" fillId="6" borderId="10" xfId="0" applyNumberFormat="1" applyFont="1" applyFill="1" applyBorder="1" applyAlignment="1">
      <alignment horizontal="center"/>
    </xf>
    <xf numFmtId="167" fontId="0" fillId="6" borderId="10" xfId="0" applyNumberFormat="1" applyFill="1" applyBorder="1" applyAlignment="1">
      <alignment horizontal="center"/>
    </xf>
    <xf numFmtId="167" fontId="0" fillId="6" borderId="11" xfId="0" applyNumberFormat="1" applyFill="1" applyBorder="1" applyAlignment="1">
      <alignment horizontal="center"/>
    </xf>
    <xf numFmtId="167" fontId="0" fillId="6" borderId="9" xfId="0" applyNumberFormat="1" applyFill="1" applyBorder="1" applyAlignment="1">
      <alignment horizontal="center"/>
    </xf>
    <xf numFmtId="167" fontId="0" fillId="6" borderId="7" xfId="0" applyNumberFormat="1" applyFill="1" applyBorder="1" applyAlignment="1">
      <alignment horizontal="center"/>
    </xf>
    <xf numFmtId="167" fontId="0" fillId="6" borderId="8" xfId="0" applyNumberFormat="1" applyFont="1" applyFill="1" applyBorder="1" applyAlignment="1">
      <alignment horizontal="center"/>
    </xf>
    <xf numFmtId="167" fontId="0" fillId="6" borderId="12" xfId="0" applyNumberFormat="1" applyFill="1" applyBorder="1" applyAlignment="1">
      <alignment horizontal="center"/>
    </xf>
    <xf numFmtId="167" fontId="0" fillId="6" borderId="6" xfId="0" applyNumberFormat="1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167" fontId="0" fillId="6" borderId="26" xfId="0" applyNumberForma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0" fillId="5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67" fontId="3" fillId="4" borderId="27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3" fillId="5" borderId="11" xfId="0" applyNumberFormat="1" applyFont="1" applyFill="1" applyBorder="1" applyAlignment="1">
      <alignment horizontal="center"/>
    </xf>
    <xf numFmtId="167" fontId="3" fillId="6" borderId="7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/>
    </xf>
    <xf numFmtId="0" fontId="0" fillId="3" borderId="37" xfId="0" applyFont="1" applyFill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5" fillId="2" borderId="39" xfId="0" applyFont="1" applyFill="1" applyBorder="1" applyAlignment="1">
      <alignment/>
    </xf>
    <xf numFmtId="0" fontId="3" fillId="5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vertical="center" textRotation="180"/>
    </xf>
    <xf numFmtId="167" fontId="0" fillId="0" borderId="41" xfId="0" applyNumberFormat="1" applyBorder="1" applyAlignment="1">
      <alignment horizontal="center"/>
    </xf>
    <xf numFmtId="167" fontId="3" fillId="4" borderId="27" xfId="0" applyNumberFormat="1" applyFont="1" applyFill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42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33" xfId="0" applyNumberFormat="1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167" fontId="0" fillId="0" borderId="44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7" fontId="3" fillId="5" borderId="8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67" fontId="5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49" fontId="5" fillId="3" borderId="50" xfId="0" applyNumberFormat="1" applyFont="1" applyFill="1" applyBorder="1" applyAlignment="1">
      <alignment horizontal="center" vertical="center"/>
    </xf>
    <xf numFmtId="49" fontId="5" fillId="3" borderId="51" xfId="0" applyNumberFormat="1" applyFont="1" applyFill="1" applyBorder="1" applyAlignment="1">
      <alignment horizontal="center" vertical="center"/>
    </xf>
    <xf numFmtId="49" fontId="5" fillId="3" borderId="52" xfId="0" applyNumberFormat="1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55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7" borderId="29" xfId="0" applyNumberFormat="1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5" fillId="2" borderId="53" xfId="0" applyFont="1" applyFill="1" applyBorder="1" applyAlignment="1">
      <alignment horizontal="left"/>
    </xf>
    <xf numFmtId="167" fontId="0" fillId="0" borderId="7" xfId="0" applyNumberFormat="1" applyFill="1" applyBorder="1" applyAlignment="1">
      <alignment horizontal="center"/>
    </xf>
    <xf numFmtId="167" fontId="0" fillId="0" borderId="42" xfId="0" applyNumberFormat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3" fillId="3" borderId="59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7" borderId="63" xfId="0" applyFont="1" applyFill="1" applyBorder="1" applyAlignment="1" applyProtection="1">
      <alignment/>
      <protection locked="0"/>
    </xf>
    <xf numFmtId="0" fontId="2" fillId="7" borderId="64" xfId="0" applyFont="1" applyFill="1" applyBorder="1" applyAlignment="1" applyProtection="1">
      <alignment horizontal="right"/>
      <protection locked="0"/>
    </xf>
    <xf numFmtId="0" fontId="2" fillId="7" borderId="64" xfId="0" applyFont="1" applyFill="1" applyBorder="1" applyAlignment="1" applyProtection="1">
      <alignment/>
      <protection locked="0"/>
    </xf>
    <xf numFmtId="49" fontId="10" fillId="7" borderId="64" xfId="0" applyNumberFormat="1" applyFont="1" applyFill="1" applyBorder="1" applyAlignment="1" applyProtection="1">
      <alignment horizontal="center"/>
      <protection locked="0"/>
    </xf>
    <xf numFmtId="0" fontId="1" fillId="7" borderId="64" xfId="0" applyFont="1" applyFill="1" applyBorder="1" applyAlignment="1" applyProtection="1">
      <alignment/>
      <protection locked="0"/>
    </xf>
    <xf numFmtId="49" fontId="10" fillId="7" borderId="65" xfId="0" applyNumberFormat="1" applyFont="1" applyFill="1" applyBorder="1" applyAlignment="1" applyProtection="1">
      <alignment horizontal="center"/>
      <protection locked="0"/>
    </xf>
    <xf numFmtId="0" fontId="1" fillId="7" borderId="66" xfId="0" applyFont="1" applyFill="1" applyBorder="1" applyAlignment="1" applyProtection="1">
      <alignment/>
      <protection locked="0"/>
    </xf>
    <xf numFmtId="0" fontId="2" fillId="7" borderId="67" xfId="0" applyFont="1" applyFill="1" applyBorder="1" applyAlignment="1" applyProtection="1">
      <alignment horizontal="right"/>
      <protection locked="0"/>
    </xf>
    <xf numFmtId="0" fontId="1" fillId="7" borderId="67" xfId="0" applyFont="1" applyFill="1" applyBorder="1" applyAlignment="1" applyProtection="1">
      <alignment/>
      <protection locked="0"/>
    </xf>
    <xf numFmtId="49" fontId="10" fillId="7" borderId="67" xfId="0" applyNumberFormat="1" applyFont="1" applyFill="1" applyBorder="1" applyAlignment="1" applyProtection="1">
      <alignment horizontal="center"/>
      <protection locked="0"/>
    </xf>
    <xf numFmtId="49" fontId="10" fillId="7" borderId="68" xfId="0" applyNumberFormat="1" applyFont="1" applyFill="1" applyBorder="1" applyAlignment="1" applyProtection="1">
      <alignment horizontal="center"/>
      <protection locked="0"/>
    </xf>
    <xf numFmtId="0" fontId="2" fillId="7" borderId="6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7" borderId="69" xfId="0" applyFont="1" applyFill="1" applyBorder="1" applyAlignment="1" applyProtection="1">
      <alignment/>
      <protection locked="0"/>
    </xf>
    <xf numFmtId="0" fontId="2" fillId="7" borderId="69" xfId="0" applyFont="1" applyFill="1" applyBorder="1" applyAlignment="1" applyProtection="1">
      <alignment horizontal="right"/>
      <protection locked="0"/>
    </xf>
    <xf numFmtId="49" fontId="10" fillId="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70" xfId="0" applyBorder="1" applyAlignment="1">
      <alignment/>
    </xf>
    <xf numFmtId="49" fontId="10" fillId="7" borderId="70" xfId="0" applyNumberFormat="1" applyFont="1" applyFill="1" applyBorder="1" applyAlignment="1" applyProtection="1">
      <alignment horizontal="center"/>
      <protection locked="0"/>
    </xf>
    <xf numFmtId="0" fontId="1" fillId="7" borderId="21" xfId="0" applyFont="1" applyFill="1" applyBorder="1" applyAlignment="1" applyProtection="1">
      <alignment/>
      <protection locked="0"/>
    </xf>
    <xf numFmtId="49" fontId="10" fillId="7" borderId="21" xfId="0" applyNumberFormat="1" applyFont="1" applyFill="1" applyBorder="1" applyAlignment="1" applyProtection="1">
      <alignment horizontal="center"/>
      <protection locked="0"/>
    </xf>
    <xf numFmtId="0" fontId="2" fillId="7" borderId="64" xfId="0" applyFont="1" applyFill="1" applyBorder="1" applyAlignment="1" applyProtection="1">
      <alignment/>
      <protection locked="0"/>
    </xf>
    <xf numFmtId="49" fontId="2" fillId="7" borderId="71" xfId="0" applyNumberFormat="1" applyFont="1" applyFill="1" applyBorder="1" applyAlignment="1" applyProtection="1">
      <alignment horizontal="left"/>
      <protection locked="0"/>
    </xf>
    <xf numFmtId="49" fontId="2" fillId="7" borderId="72" xfId="0" applyNumberFormat="1" applyFont="1" applyFill="1" applyBorder="1" applyAlignment="1" applyProtection="1">
      <alignment horizontal="left"/>
      <protection locked="0"/>
    </xf>
    <xf numFmtId="0" fontId="2" fillId="7" borderId="72" xfId="0" applyFont="1" applyFill="1" applyBorder="1" applyAlignment="1" applyProtection="1">
      <alignment/>
      <protection locked="0"/>
    </xf>
    <xf numFmtId="49" fontId="1" fillId="7" borderId="64" xfId="0" applyNumberFormat="1" applyFont="1" applyFill="1" applyBorder="1" applyAlignment="1" applyProtection="1">
      <alignment horizontal="left"/>
      <protection locked="0"/>
    </xf>
    <xf numFmtId="0" fontId="1" fillId="7" borderId="71" xfId="0" applyFont="1" applyFill="1" applyBorder="1" applyAlignment="1" applyProtection="1">
      <alignment/>
      <protection locked="0"/>
    </xf>
    <xf numFmtId="49" fontId="2" fillId="7" borderId="72" xfId="0" applyNumberFormat="1" applyFont="1" applyFill="1" applyBorder="1" applyAlignment="1" applyProtection="1">
      <alignment horizontal="center"/>
      <protection locked="0"/>
    </xf>
    <xf numFmtId="0" fontId="1" fillId="7" borderId="73" xfId="0" applyFont="1" applyFill="1" applyBorder="1" applyAlignment="1" applyProtection="1">
      <alignment/>
      <protection locked="0"/>
    </xf>
    <xf numFmtId="49" fontId="2" fillId="7" borderId="74" xfId="0" applyNumberFormat="1" applyFont="1" applyFill="1" applyBorder="1" applyAlignment="1" applyProtection="1">
      <alignment horizontal="center"/>
      <protection locked="0"/>
    </xf>
    <xf numFmtId="0" fontId="2" fillId="7" borderId="74" xfId="0" applyFont="1" applyFill="1" applyBorder="1" applyAlignment="1" applyProtection="1">
      <alignment/>
      <protection locked="0"/>
    </xf>
    <xf numFmtId="49" fontId="1" fillId="7" borderId="67" xfId="0" applyNumberFormat="1" applyFont="1" applyFill="1" applyBorder="1" applyAlignment="1" applyProtection="1">
      <alignment horizontal="left"/>
      <protection locked="0"/>
    </xf>
    <xf numFmtId="49" fontId="1" fillId="7" borderId="71" xfId="0" applyNumberFormat="1" applyFont="1" applyFill="1" applyBorder="1" applyAlignment="1" applyProtection="1">
      <alignment horizontal="left"/>
      <protection locked="0"/>
    </xf>
    <xf numFmtId="49" fontId="2" fillId="7" borderId="64" xfId="0" applyNumberFormat="1" applyFont="1" applyFill="1" applyBorder="1" applyAlignment="1" applyProtection="1">
      <alignment horizontal="left"/>
      <protection locked="0"/>
    </xf>
    <xf numFmtId="0" fontId="3" fillId="8" borderId="75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/>
    </xf>
    <xf numFmtId="0" fontId="3" fillId="9" borderId="76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10" fillId="8" borderId="78" xfId="0" applyFont="1" applyFill="1" applyBorder="1" applyAlignment="1">
      <alignment horizontal="center"/>
    </xf>
    <xf numFmtId="0" fontId="10" fillId="6" borderId="63" xfId="0" applyFont="1" applyFill="1" applyBorder="1" applyAlignment="1">
      <alignment horizontal="center"/>
    </xf>
    <xf numFmtId="0" fontId="3" fillId="9" borderId="63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2" fillId="7" borderId="63" xfId="0" applyFont="1" applyFill="1" applyBorder="1" applyAlignment="1">
      <alignment horizontal="center"/>
    </xf>
    <xf numFmtId="0" fontId="2" fillId="7" borderId="64" xfId="0" applyFont="1" applyFill="1" applyBorder="1" applyAlignment="1">
      <alignment/>
    </xf>
    <xf numFmtId="0" fontId="1" fillId="7" borderId="64" xfId="0" applyFont="1" applyFill="1" applyBorder="1" applyAlignment="1">
      <alignment horizontal="center"/>
    </xf>
    <xf numFmtId="49" fontId="1" fillId="7" borderId="64" xfId="0" applyNumberFormat="1" applyFont="1" applyFill="1" applyBorder="1" applyAlignment="1">
      <alignment horizontal="center"/>
    </xf>
    <xf numFmtId="0" fontId="3" fillId="7" borderId="65" xfId="0" applyFont="1" applyFill="1" applyBorder="1" applyAlignment="1">
      <alignment horizontal="center"/>
    </xf>
    <xf numFmtId="0" fontId="3" fillId="3" borderId="63" xfId="0" applyFont="1" applyFill="1" applyBorder="1" applyAlignment="1">
      <alignment horizontal="center"/>
    </xf>
    <xf numFmtId="0" fontId="3" fillId="3" borderId="64" xfId="0" applyFont="1" applyFill="1" applyBorder="1" applyAlignment="1">
      <alignment/>
    </xf>
    <xf numFmtId="49" fontId="11" fillId="3" borderId="64" xfId="0" applyNumberFormat="1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2" fillId="7" borderId="66" xfId="0" applyFont="1" applyFill="1" applyBorder="1" applyAlignment="1">
      <alignment horizontal="center"/>
    </xf>
    <xf numFmtId="0" fontId="2" fillId="7" borderId="67" xfId="0" applyFont="1" applyFill="1" applyBorder="1" applyAlignment="1">
      <alignment/>
    </xf>
    <xf numFmtId="0" fontId="1" fillId="7" borderId="67" xfId="0" applyFont="1" applyFill="1" applyBorder="1" applyAlignment="1">
      <alignment horizontal="center"/>
    </xf>
    <xf numFmtId="49" fontId="1" fillId="7" borderId="67" xfId="0" applyNumberFormat="1" applyFont="1" applyFill="1" applyBorder="1" applyAlignment="1">
      <alignment horizontal="center"/>
    </xf>
    <xf numFmtId="0" fontId="3" fillId="7" borderId="68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0" fillId="0" borderId="79" xfId="0" applyBorder="1" applyAlignment="1">
      <alignment/>
    </xf>
    <xf numFmtId="0" fontId="0" fillId="0" borderId="71" xfId="0" applyBorder="1" applyAlignment="1">
      <alignment/>
    </xf>
    <xf numFmtId="0" fontId="10" fillId="6" borderId="65" xfId="0" applyFont="1" applyFill="1" applyBorder="1" applyAlignment="1">
      <alignment/>
    </xf>
    <xf numFmtId="0" fontId="11" fillId="6" borderId="79" xfId="0" applyFont="1" applyFill="1" applyBorder="1" applyAlignment="1">
      <alignment/>
    </xf>
    <xf numFmtId="0" fontId="0" fillId="6" borderId="79" xfId="0" applyFill="1" applyBorder="1" applyAlignment="1">
      <alignment/>
    </xf>
    <xf numFmtId="0" fontId="0" fillId="6" borderId="71" xfId="0" applyFill="1" applyBorder="1" applyAlignment="1">
      <alignment/>
    </xf>
    <xf numFmtId="0" fontId="10" fillId="9" borderId="65" xfId="0" applyFont="1" applyFill="1" applyBorder="1" applyAlignment="1">
      <alignment/>
    </xf>
    <xf numFmtId="0" fontId="11" fillId="9" borderId="79" xfId="0" applyFont="1" applyFill="1" applyBorder="1" applyAlignment="1">
      <alignment/>
    </xf>
    <xf numFmtId="0" fontId="0" fillId="9" borderId="79" xfId="0" applyFill="1" applyBorder="1" applyAlignment="1">
      <alignment/>
    </xf>
    <xf numFmtId="0" fontId="0" fillId="9" borderId="71" xfId="0" applyFill="1" applyBorder="1" applyAlignment="1">
      <alignment/>
    </xf>
    <xf numFmtId="0" fontId="3" fillId="2" borderId="78" xfId="0" applyFont="1" applyFill="1" applyBorder="1" applyAlignment="1" applyProtection="1">
      <alignment horizontal="center"/>
      <protection locked="0"/>
    </xf>
    <xf numFmtId="0" fontId="3" fillId="2" borderId="80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20" fontId="3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10" fillId="8" borderId="81" xfId="0" applyFont="1" applyFill="1" applyBorder="1" applyAlignment="1">
      <alignment/>
    </xf>
    <xf numFmtId="0" fontId="10" fillId="8" borderId="82" xfId="0" applyFont="1" applyFill="1" applyBorder="1" applyAlignment="1">
      <alignment/>
    </xf>
    <xf numFmtId="0" fontId="10" fillId="8" borderId="83" xfId="0" applyFont="1" applyFill="1" applyBorder="1" applyAlignment="1">
      <alignment/>
    </xf>
    <xf numFmtId="0" fontId="5" fillId="2" borderId="78" xfId="0" applyFont="1" applyFill="1" applyBorder="1" applyAlignment="1" applyProtection="1">
      <alignment horizontal="center"/>
      <protection locked="0"/>
    </xf>
    <xf numFmtId="0" fontId="5" fillId="2" borderId="80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68" xfId="0" applyFont="1" applyFill="1" applyBorder="1" applyAlignment="1">
      <alignment/>
    </xf>
    <xf numFmtId="0" fontId="11" fillId="0" borderId="84" xfId="0" applyFont="1" applyFill="1" applyBorder="1" applyAlignment="1">
      <alignment/>
    </xf>
    <xf numFmtId="0" fontId="0" fillId="0" borderId="84" xfId="0" applyBorder="1" applyAlignment="1">
      <alignment/>
    </xf>
    <xf numFmtId="0" fontId="0" fillId="0" borderId="73" xfId="0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3" fillId="4" borderId="34" xfId="0" applyFont="1" applyFill="1" applyBorder="1" applyAlignment="1">
      <alignment horizontal="center" vertical="center" textRotation="180"/>
    </xf>
    <xf numFmtId="0" fontId="0" fillId="0" borderId="56" xfId="0" applyFont="1" applyBorder="1" applyAlignment="1">
      <alignment horizontal="center" vertical="center" textRotation="180"/>
    </xf>
    <xf numFmtId="0" fontId="0" fillId="0" borderId="50" xfId="0" applyFont="1" applyBorder="1" applyAlignment="1">
      <alignment horizontal="center" vertical="center" textRotation="180"/>
    </xf>
    <xf numFmtId="0" fontId="3" fillId="5" borderId="33" xfId="0" applyFont="1" applyFill="1" applyBorder="1" applyAlignment="1">
      <alignment horizontal="center" vertical="center" textRotation="180"/>
    </xf>
    <xf numFmtId="0" fontId="0" fillId="0" borderId="57" xfId="0" applyFont="1" applyBorder="1" applyAlignment="1">
      <alignment horizontal="center" vertical="center" textRotation="180"/>
    </xf>
    <xf numFmtId="0" fontId="0" fillId="0" borderId="51" xfId="0" applyFont="1" applyBorder="1" applyAlignment="1">
      <alignment horizontal="center" vertical="center" textRotation="180"/>
    </xf>
    <xf numFmtId="167" fontId="5" fillId="2" borderId="87" xfId="0" applyNumberFormat="1" applyFont="1" applyFill="1" applyBorder="1" applyAlignment="1">
      <alignment horizontal="center" vertical="center" textRotation="180"/>
    </xf>
    <xf numFmtId="0" fontId="0" fillId="0" borderId="88" xfId="0" applyBorder="1" applyAlignment="1">
      <alignment horizontal="center" vertical="center" textRotation="180"/>
    </xf>
    <xf numFmtId="0" fontId="0" fillId="0" borderId="89" xfId="0" applyBorder="1" applyAlignment="1">
      <alignment horizontal="center" vertical="center" textRotation="180"/>
    </xf>
    <xf numFmtId="0" fontId="5" fillId="3" borderId="37" xfId="0" applyFont="1" applyFill="1" applyBorder="1" applyAlignment="1">
      <alignment horizontal="center" vertical="center" textRotation="180"/>
    </xf>
    <xf numFmtId="0" fontId="0" fillId="3" borderId="90" xfId="0" applyFill="1" applyBorder="1" applyAlignment="1">
      <alignment horizontal="center" vertical="center" textRotation="180"/>
    </xf>
    <xf numFmtId="0" fontId="0" fillId="3" borderId="91" xfId="0" applyFill="1" applyBorder="1" applyAlignment="1">
      <alignment horizontal="center" vertical="center" textRotation="180"/>
    </xf>
    <xf numFmtId="167" fontId="5" fillId="2" borderId="92" xfId="0" applyNumberFormat="1" applyFont="1" applyFill="1" applyBorder="1" applyAlignment="1">
      <alignment horizontal="right" vertical="center" textRotation="180" wrapText="1"/>
    </xf>
    <xf numFmtId="0" fontId="0" fillId="0" borderId="62" xfId="0" applyBorder="1" applyAlignment="1">
      <alignment horizontal="right" vertical="center" textRotation="180" wrapText="1"/>
    </xf>
    <xf numFmtId="0" fontId="0" fillId="0" borderId="93" xfId="0" applyBorder="1" applyAlignment="1">
      <alignment horizontal="right" vertical="center" textRotation="180" wrapText="1"/>
    </xf>
    <xf numFmtId="0" fontId="0" fillId="0" borderId="4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50</xdr:row>
      <xdr:rowOff>9525</xdr:rowOff>
    </xdr:from>
    <xdr:to>
      <xdr:col>3</xdr:col>
      <xdr:colOff>266700</xdr:colOff>
      <xdr:row>58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1534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38100</xdr:rowOff>
    </xdr:from>
    <xdr:to>
      <xdr:col>3</xdr:col>
      <xdr:colOff>123825</xdr:colOff>
      <xdr:row>2</xdr:row>
      <xdr:rowOff>47625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38100</xdr:rowOff>
    </xdr:from>
    <xdr:to>
      <xdr:col>16</xdr:col>
      <xdr:colOff>638175</xdr:colOff>
      <xdr:row>2</xdr:row>
      <xdr:rowOff>47625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10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38100</xdr:rowOff>
    </xdr:from>
    <xdr:to>
      <xdr:col>0</xdr:col>
      <xdr:colOff>1238250</xdr:colOff>
      <xdr:row>2</xdr:row>
      <xdr:rowOff>1095375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195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26</xdr:row>
      <xdr:rowOff>38100</xdr:rowOff>
    </xdr:from>
    <xdr:to>
      <xdr:col>20</xdr:col>
      <xdr:colOff>114300</xdr:colOff>
      <xdr:row>29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56260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38100</xdr:rowOff>
    </xdr:from>
    <xdr:to>
      <xdr:col>1</xdr:col>
      <xdr:colOff>1200150</xdr:colOff>
      <xdr:row>2</xdr:row>
      <xdr:rowOff>1095375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1085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0</xdr:col>
      <xdr:colOff>5838825</xdr:colOff>
      <xdr:row>0</xdr:row>
      <xdr:rowOff>5181600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569595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view="pageBreakPreview" zoomScaleSheetLayoutView="100" workbookViewId="0" topLeftCell="A19">
      <selection activeCell="A3" sqref="A3"/>
    </sheetView>
  </sheetViews>
  <sheetFormatPr defaultColWidth="9.00390625" defaultRowHeight="12.75"/>
  <cols>
    <col min="1" max="1" width="10.50390625" style="3" customWidth="1"/>
    <col min="2" max="2" width="1.12109375" style="7" customWidth="1"/>
    <col min="3" max="3" width="10.50390625" style="3" customWidth="1"/>
    <col min="4" max="4" width="4.375" style="4" customWidth="1"/>
    <col min="5" max="5" width="0.37109375" style="3" customWidth="1"/>
    <col min="6" max="6" width="4.375" style="42" customWidth="1"/>
    <col min="7" max="7" width="1.4921875" style="0" customWidth="1"/>
    <col min="8" max="8" width="3.375" style="0" customWidth="1"/>
    <col min="9" max="9" width="7.125" style="0" customWidth="1"/>
    <col min="10" max="10" width="1.12109375" style="0" customWidth="1"/>
    <col min="11" max="11" width="10.50390625" style="0" customWidth="1"/>
    <col min="12" max="12" width="4.375" style="30" customWidth="1"/>
    <col min="13" max="13" width="0.37109375" style="0" customWidth="1"/>
    <col min="14" max="14" width="4.375" style="30" customWidth="1"/>
    <col min="15" max="15" width="1.4921875" style="1" customWidth="1"/>
    <col min="16" max="16" width="3.375" style="2" customWidth="1"/>
    <col min="17" max="17" width="11.625" style="2" customWidth="1"/>
    <col min="18" max="18" width="2.875" style="2" customWidth="1"/>
    <col min="19" max="19" width="6.125" style="5" customWidth="1"/>
    <col min="20" max="20" width="4.50390625" style="6" customWidth="1"/>
    <col min="21" max="21" width="0.37109375" style="0" customWidth="1"/>
    <col min="22" max="22" width="3.50390625" style="0" customWidth="1"/>
    <col min="23" max="23" width="5.375" style="0" customWidth="1"/>
  </cols>
  <sheetData>
    <row r="1" spans="1:22" ht="24" customHeight="1">
      <c r="A1" s="274" t="s">
        <v>107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93"/>
      <c r="V1" s="94"/>
    </row>
    <row r="2" spans="1:22" ht="11.25" customHeight="1">
      <c r="A2" s="276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93"/>
      <c r="V2" s="94"/>
    </row>
    <row r="3" spans="7:22" ht="6.75" customHeight="1">
      <c r="G3" s="94"/>
      <c r="H3" s="94"/>
      <c r="I3" s="94"/>
      <c r="J3" s="94"/>
      <c r="K3" s="94"/>
      <c r="L3" s="95"/>
      <c r="M3" s="94"/>
      <c r="N3" s="95"/>
      <c r="S3" s="96"/>
      <c r="U3" s="93"/>
      <c r="V3" s="94"/>
    </row>
    <row r="4" spans="1:22" ht="12.75" customHeight="1">
      <c r="A4" s="255" t="s">
        <v>53</v>
      </c>
      <c r="B4" s="256"/>
      <c r="C4" s="256"/>
      <c r="D4" s="256"/>
      <c r="E4" s="256"/>
      <c r="F4" s="257"/>
      <c r="G4" s="94"/>
      <c r="H4" s="267" t="s">
        <v>56</v>
      </c>
      <c r="I4" s="268"/>
      <c r="J4" s="268"/>
      <c r="K4" s="268"/>
      <c r="L4" s="268"/>
      <c r="M4" s="268"/>
      <c r="N4" s="269"/>
      <c r="P4" s="264" t="s">
        <v>31</v>
      </c>
      <c r="Q4" s="265"/>
      <c r="R4" s="265"/>
      <c r="S4" s="265"/>
      <c r="T4" s="266"/>
      <c r="U4" s="97"/>
      <c r="V4" s="94"/>
    </row>
    <row r="5" spans="1:22" ht="12.75" customHeight="1">
      <c r="A5" s="184" t="s">
        <v>19</v>
      </c>
      <c r="B5" s="185" t="s">
        <v>22</v>
      </c>
      <c r="C5" s="206" t="s">
        <v>10</v>
      </c>
      <c r="D5" s="187" t="s">
        <v>30</v>
      </c>
      <c r="E5" s="188"/>
      <c r="F5" s="189" t="s">
        <v>37</v>
      </c>
      <c r="G5" s="202"/>
      <c r="H5" s="207" t="s">
        <v>10</v>
      </c>
      <c r="I5" s="208"/>
      <c r="J5" s="209" t="s">
        <v>22</v>
      </c>
      <c r="K5" s="210" t="s">
        <v>1</v>
      </c>
      <c r="L5" s="187" t="s">
        <v>29</v>
      </c>
      <c r="M5" s="187"/>
      <c r="N5" s="189" t="s">
        <v>140</v>
      </c>
      <c r="P5" s="229" t="s">
        <v>0</v>
      </c>
      <c r="Q5" s="230" t="s">
        <v>1</v>
      </c>
      <c r="R5" s="231">
        <v>22</v>
      </c>
      <c r="S5" s="232" t="s">
        <v>187</v>
      </c>
      <c r="T5" s="233">
        <v>60</v>
      </c>
      <c r="U5" s="93"/>
      <c r="V5" s="98"/>
    </row>
    <row r="6" spans="1:22" ht="12.75" customHeight="1">
      <c r="A6" s="184" t="s">
        <v>1</v>
      </c>
      <c r="B6" s="185" t="s">
        <v>22</v>
      </c>
      <c r="C6" s="188" t="s">
        <v>17</v>
      </c>
      <c r="D6" s="187" t="s">
        <v>25</v>
      </c>
      <c r="E6" s="188"/>
      <c r="F6" s="189" t="s">
        <v>94</v>
      </c>
      <c r="G6" s="203"/>
      <c r="H6" s="211" t="s">
        <v>19</v>
      </c>
      <c r="I6" s="212"/>
      <c r="J6" s="209" t="s">
        <v>22</v>
      </c>
      <c r="K6" s="210" t="s">
        <v>8</v>
      </c>
      <c r="L6" s="187" t="s">
        <v>51</v>
      </c>
      <c r="M6" s="187"/>
      <c r="N6" s="189" t="s">
        <v>98</v>
      </c>
      <c r="P6" s="229" t="s">
        <v>2</v>
      </c>
      <c r="Q6" s="230" t="s">
        <v>19</v>
      </c>
      <c r="R6" s="231">
        <v>22</v>
      </c>
      <c r="S6" s="232" t="s">
        <v>169</v>
      </c>
      <c r="T6" s="233">
        <v>51</v>
      </c>
      <c r="U6" s="93"/>
      <c r="V6" s="98"/>
    </row>
    <row r="7" spans="1:22" ht="12.75" customHeight="1">
      <c r="A7" s="184" t="s">
        <v>8</v>
      </c>
      <c r="B7" s="185" t="s">
        <v>22</v>
      </c>
      <c r="C7" s="188" t="s">
        <v>21</v>
      </c>
      <c r="D7" s="187" t="s">
        <v>26</v>
      </c>
      <c r="E7" s="188"/>
      <c r="F7" s="189" t="s">
        <v>120</v>
      </c>
      <c r="G7" s="203"/>
      <c r="H7" s="211" t="s">
        <v>24</v>
      </c>
      <c r="I7" s="212"/>
      <c r="J7" s="209" t="s">
        <v>22</v>
      </c>
      <c r="K7" s="210" t="s">
        <v>21</v>
      </c>
      <c r="L7" s="187" t="s">
        <v>26</v>
      </c>
      <c r="M7" s="187"/>
      <c r="N7" s="189" t="s">
        <v>108</v>
      </c>
      <c r="P7" s="229" t="s">
        <v>3</v>
      </c>
      <c r="Q7" s="230" t="s">
        <v>90</v>
      </c>
      <c r="R7" s="231">
        <v>22</v>
      </c>
      <c r="S7" s="232" t="s">
        <v>181</v>
      </c>
      <c r="T7" s="233">
        <v>47</v>
      </c>
      <c r="U7" s="93"/>
      <c r="V7" s="98"/>
    </row>
    <row r="8" spans="1:20" ht="12.75" customHeight="1">
      <c r="A8" s="184" t="s">
        <v>45</v>
      </c>
      <c r="B8" s="185" t="s">
        <v>22</v>
      </c>
      <c r="C8" s="188" t="s">
        <v>90</v>
      </c>
      <c r="D8" s="187" t="s">
        <v>27</v>
      </c>
      <c r="E8" s="188"/>
      <c r="F8" s="189" t="s">
        <v>108</v>
      </c>
      <c r="G8" s="203"/>
      <c r="H8" s="211" t="s">
        <v>23</v>
      </c>
      <c r="I8" s="212"/>
      <c r="J8" s="209" t="s">
        <v>22</v>
      </c>
      <c r="K8" s="210" t="s">
        <v>90</v>
      </c>
      <c r="L8" s="187" t="s">
        <v>108</v>
      </c>
      <c r="M8" s="187"/>
      <c r="N8" s="189" t="s">
        <v>88</v>
      </c>
      <c r="P8" s="234" t="s">
        <v>4</v>
      </c>
      <c r="Q8" s="235" t="s">
        <v>10</v>
      </c>
      <c r="R8" s="236" t="s">
        <v>156</v>
      </c>
      <c r="S8" s="236" t="s">
        <v>157</v>
      </c>
      <c r="T8" s="237">
        <v>41</v>
      </c>
    </row>
    <row r="9" spans="1:20" ht="12.75" customHeight="1">
      <c r="A9" s="184" t="s">
        <v>12</v>
      </c>
      <c r="B9" s="185" t="s">
        <v>22</v>
      </c>
      <c r="C9" s="188" t="s">
        <v>23</v>
      </c>
      <c r="D9" s="187" t="s">
        <v>28</v>
      </c>
      <c r="E9" s="188"/>
      <c r="F9" s="189" t="s">
        <v>35</v>
      </c>
      <c r="G9" s="203"/>
      <c r="H9" s="211" t="s">
        <v>14</v>
      </c>
      <c r="I9" s="212"/>
      <c r="J9" s="209" t="s">
        <v>22</v>
      </c>
      <c r="K9" s="210" t="s">
        <v>45</v>
      </c>
      <c r="L9" s="187" t="s">
        <v>30</v>
      </c>
      <c r="M9" s="187"/>
      <c r="N9" s="189" t="s">
        <v>34</v>
      </c>
      <c r="P9" s="229" t="s">
        <v>5</v>
      </c>
      <c r="Q9" s="230" t="s">
        <v>14</v>
      </c>
      <c r="R9" s="231">
        <v>22</v>
      </c>
      <c r="S9" s="232" t="s">
        <v>158</v>
      </c>
      <c r="T9" s="233">
        <v>36</v>
      </c>
    </row>
    <row r="10" spans="1:28" ht="12.75" customHeight="1">
      <c r="A10" s="190" t="s">
        <v>14</v>
      </c>
      <c r="B10" s="191" t="s">
        <v>22</v>
      </c>
      <c r="C10" s="192" t="s">
        <v>24</v>
      </c>
      <c r="D10" s="193" t="s">
        <v>29</v>
      </c>
      <c r="E10" s="192"/>
      <c r="F10" s="194" t="s">
        <v>100</v>
      </c>
      <c r="G10" s="203"/>
      <c r="H10" s="213" t="s">
        <v>12</v>
      </c>
      <c r="I10" s="214"/>
      <c r="J10" s="215" t="s">
        <v>22</v>
      </c>
      <c r="K10" s="216" t="s">
        <v>17</v>
      </c>
      <c r="L10" s="193" t="s">
        <v>26</v>
      </c>
      <c r="M10" s="193"/>
      <c r="N10" s="194" t="s">
        <v>120</v>
      </c>
      <c r="P10" s="229" t="s">
        <v>6</v>
      </c>
      <c r="Q10" s="230" t="s">
        <v>18</v>
      </c>
      <c r="R10" s="231">
        <v>22</v>
      </c>
      <c r="S10" s="232" t="s">
        <v>175</v>
      </c>
      <c r="T10" s="233">
        <v>35</v>
      </c>
      <c r="U10" s="93"/>
      <c r="AA10" s="93"/>
      <c r="AB10" s="98"/>
    </row>
    <row r="11" spans="1:22" ht="12.75" customHeight="1">
      <c r="A11" s="196"/>
      <c r="B11" s="197"/>
      <c r="C11" s="196"/>
      <c r="D11" s="198"/>
      <c r="E11" s="199"/>
      <c r="F11" s="198"/>
      <c r="G11" s="200"/>
      <c r="H11" s="204"/>
      <c r="I11" s="205"/>
      <c r="J11" s="201"/>
      <c r="K11" s="201"/>
      <c r="L11" s="95"/>
      <c r="M11" s="94"/>
      <c r="N11" s="95"/>
      <c r="P11" s="229" t="s">
        <v>7</v>
      </c>
      <c r="Q11" s="230" t="s">
        <v>20</v>
      </c>
      <c r="R11" s="231">
        <v>22</v>
      </c>
      <c r="S11" s="232" t="s">
        <v>163</v>
      </c>
      <c r="T11" s="233">
        <v>25</v>
      </c>
      <c r="U11" s="93"/>
      <c r="V11" s="98"/>
    </row>
    <row r="12" spans="1:22" ht="12.75" customHeight="1">
      <c r="A12" s="255" t="s">
        <v>124</v>
      </c>
      <c r="B12" s="256"/>
      <c r="C12" s="256"/>
      <c r="D12" s="256"/>
      <c r="E12" s="256"/>
      <c r="F12" s="257"/>
      <c r="G12" s="94"/>
      <c r="H12" s="267" t="s">
        <v>103</v>
      </c>
      <c r="I12" s="268"/>
      <c r="J12" s="268"/>
      <c r="K12" s="268"/>
      <c r="L12" s="268"/>
      <c r="M12" s="268"/>
      <c r="N12" s="269"/>
      <c r="P12" s="229" t="s">
        <v>9</v>
      </c>
      <c r="Q12" s="230" t="s">
        <v>21</v>
      </c>
      <c r="R12" s="231">
        <v>22</v>
      </c>
      <c r="S12" s="232" t="s">
        <v>188</v>
      </c>
      <c r="T12" s="233">
        <v>21</v>
      </c>
      <c r="U12" s="93"/>
      <c r="V12" s="98"/>
    </row>
    <row r="13" spans="1:21" ht="12.75" customHeight="1">
      <c r="A13" s="195" t="s">
        <v>10</v>
      </c>
      <c r="B13" s="185" t="s">
        <v>22</v>
      </c>
      <c r="C13" s="188" t="s">
        <v>90</v>
      </c>
      <c r="D13" s="187" t="s">
        <v>91</v>
      </c>
      <c r="E13" s="188"/>
      <c r="F13" s="189" t="s">
        <v>37</v>
      </c>
      <c r="G13" s="94"/>
      <c r="H13" s="217" t="s">
        <v>8</v>
      </c>
      <c r="I13" s="208"/>
      <c r="J13" s="209" t="s">
        <v>22</v>
      </c>
      <c r="K13" s="218" t="s">
        <v>10</v>
      </c>
      <c r="L13" s="187" t="s">
        <v>112</v>
      </c>
      <c r="M13" s="187"/>
      <c r="N13" s="189" t="s">
        <v>108</v>
      </c>
      <c r="P13" s="229" t="s">
        <v>11</v>
      </c>
      <c r="Q13" s="230" t="s">
        <v>17</v>
      </c>
      <c r="R13" s="231">
        <v>22</v>
      </c>
      <c r="S13" s="232" t="s">
        <v>170</v>
      </c>
      <c r="T13" s="233">
        <v>19</v>
      </c>
      <c r="U13" s="93"/>
    </row>
    <row r="14" spans="1:22" ht="12.75" customHeight="1">
      <c r="A14" s="184" t="s">
        <v>24</v>
      </c>
      <c r="B14" s="185" t="s">
        <v>22</v>
      </c>
      <c r="C14" s="188" t="s">
        <v>23</v>
      </c>
      <c r="D14" s="187" t="s">
        <v>94</v>
      </c>
      <c r="E14" s="188"/>
      <c r="F14" s="189" t="s">
        <v>117</v>
      </c>
      <c r="G14" s="94"/>
      <c r="H14" s="211" t="s">
        <v>17</v>
      </c>
      <c r="I14" s="212"/>
      <c r="J14" s="209" t="s">
        <v>22</v>
      </c>
      <c r="K14" s="210" t="s">
        <v>90</v>
      </c>
      <c r="L14" s="187" t="s">
        <v>113</v>
      </c>
      <c r="M14" s="187"/>
      <c r="N14" s="189" t="s">
        <v>46</v>
      </c>
      <c r="P14" s="229" t="s">
        <v>13</v>
      </c>
      <c r="Q14" s="230" t="s">
        <v>45</v>
      </c>
      <c r="R14" s="231">
        <v>22</v>
      </c>
      <c r="S14" s="232" t="s">
        <v>164</v>
      </c>
      <c r="T14" s="233">
        <v>15</v>
      </c>
      <c r="U14" s="93"/>
      <c r="V14" s="98"/>
    </row>
    <row r="15" spans="1:20" ht="12.75" customHeight="1">
      <c r="A15" s="184" t="s">
        <v>14</v>
      </c>
      <c r="B15" s="185" t="s">
        <v>22</v>
      </c>
      <c r="C15" s="188" t="s">
        <v>1</v>
      </c>
      <c r="D15" s="187" t="s">
        <v>95</v>
      </c>
      <c r="E15" s="188"/>
      <c r="F15" s="189" t="s">
        <v>132</v>
      </c>
      <c r="G15" s="94"/>
      <c r="H15" s="211" t="s">
        <v>47</v>
      </c>
      <c r="I15" s="212"/>
      <c r="J15" s="209" t="s">
        <v>22</v>
      </c>
      <c r="K15" s="210" t="s">
        <v>23</v>
      </c>
      <c r="L15" s="187" t="s">
        <v>93</v>
      </c>
      <c r="M15" s="187"/>
      <c r="N15" s="189" t="s">
        <v>82</v>
      </c>
      <c r="P15" s="229" t="s">
        <v>15</v>
      </c>
      <c r="Q15" s="230" t="s">
        <v>8</v>
      </c>
      <c r="R15" s="231">
        <v>22</v>
      </c>
      <c r="S15" s="232" t="s">
        <v>182</v>
      </c>
      <c r="T15" s="233">
        <v>15</v>
      </c>
    </row>
    <row r="16" spans="1:28" ht="12.75" customHeight="1">
      <c r="A16" s="184" t="s">
        <v>19</v>
      </c>
      <c r="B16" s="185" t="s">
        <v>22</v>
      </c>
      <c r="C16" s="188" t="s">
        <v>21</v>
      </c>
      <c r="D16" s="187" t="s">
        <v>83</v>
      </c>
      <c r="E16" s="188"/>
      <c r="F16" s="189" t="s">
        <v>34</v>
      </c>
      <c r="G16" s="94"/>
      <c r="H16" s="211" t="s">
        <v>1</v>
      </c>
      <c r="I16" s="212"/>
      <c r="J16" s="209" t="s">
        <v>22</v>
      </c>
      <c r="K16" s="210" t="s">
        <v>24</v>
      </c>
      <c r="L16" s="187" t="s">
        <v>98</v>
      </c>
      <c r="M16" s="187"/>
      <c r="N16" s="189" t="s">
        <v>30</v>
      </c>
      <c r="O16" s="94"/>
      <c r="P16" s="238" t="s">
        <v>16</v>
      </c>
      <c r="Q16" s="239" t="s">
        <v>12</v>
      </c>
      <c r="R16" s="240">
        <v>22</v>
      </c>
      <c r="S16" s="241" t="s">
        <v>176</v>
      </c>
      <c r="T16" s="242">
        <v>14</v>
      </c>
      <c r="U16" s="93"/>
      <c r="V16" s="98"/>
      <c r="AA16" s="93"/>
      <c r="AB16" s="98"/>
    </row>
    <row r="17" spans="1:22" ht="12.75" customHeight="1">
      <c r="A17" s="184" t="s">
        <v>12</v>
      </c>
      <c r="B17" s="185" t="s">
        <v>22</v>
      </c>
      <c r="C17" s="188" t="s">
        <v>8</v>
      </c>
      <c r="D17" s="187" t="s">
        <v>93</v>
      </c>
      <c r="E17" s="188"/>
      <c r="F17" s="189" t="s">
        <v>84</v>
      </c>
      <c r="G17" s="94"/>
      <c r="H17" s="211" t="s">
        <v>45</v>
      </c>
      <c r="I17" s="212"/>
      <c r="J17" s="209" t="s">
        <v>22</v>
      </c>
      <c r="K17" s="210" t="s">
        <v>19</v>
      </c>
      <c r="L17" s="187" t="s">
        <v>29</v>
      </c>
      <c r="M17" s="187"/>
      <c r="N17" s="189" t="s">
        <v>48</v>
      </c>
      <c r="O17" s="94"/>
      <c r="S17" s="96"/>
      <c r="U17" s="93"/>
      <c r="V17" s="94"/>
    </row>
    <row r="18" spans="1:22" ht="12.75" customHeight="1">
      <c r="A18" s="190" t="s">
        <v>45</v>
      </c>
      <c r="B18" s="191" t="s">
        <v>22</v>
      </c>
      <c r="C18" s="192" t="s">
        <v>17</v>
      </c>
      <c r="D18" s="193" t="s">
        <v>26</v>
      </c>
      <c r="E18" s="192"/>
      <c r="F18" s="194" t="s">
        <v>34</v>
      </c>
      <c r="G18" s="94"/>
      <c r="H18" s="213" t="s">
        <v>52</v>
      </c>
      <c r="I18" s="214"/>
      <c r="J18" s="215" t="s">
        <v>22</v>
      </c>
      <c r="K18" s="216" t="s">
        <v>14</v>
      </c>
      <c r="L18" s="193" t="s">
        <v>99</v>
      </c>
      <c r="M18" s="193"/>
      <c r="N18" s="194" t="s">
        <v>27</v>
      </c>
      <c r="P18" s="264" t="s">
        <v>137</v>
      </c>
      <c r="Q18" s="265"/>
      <c r="R18" s="265"/>
      <c r="S18" s="265"/>
      <c r="T18" s="266"/>
      <c r="U18" s="93"/>
      <c r="V18" s="94"/>
    </row>
    <row r="19" spans="7:22" ht="12.75" customHeight="1">
      <c r="G19" s="94"/>
      <c r="H19" s="94"/>
      <c r="I19" s="94"/>
      <c r="J19" s="94"/>
      <c r="K19" s="94"/>
      <c r="L19" s="95"/>
      <c r="M19" s="94"/>
      <c r="N19" s="95"/>
      <c r="P19" s="229" t="s">
        <v>0</v>
      </c>
      <c r="Q19" s="230" t="s">
        <v>19</v>
      </c>
      <c r="R19" s="231">
        <v>10</v>
      </c>
      <c r="S19" s="232" t="s">
        <v>171</v>
      </c>
      <c r="T19" s="233">
        <v>26</v>
      </c>
      <c r="U19" s="93"/>
      <c r="V19" s="98"/>
    </row>
    <row r="20" spans="1:22" ht="12.75" customHeight="1">
      <c r="A20" s="255" t="s">
        <v>125</v>
      </c>
      <c r="B20" s="256"/>
      <c r="C20" s="256"/>
      <c r="D20" s="256"/>
      <c r="E20" s="256"/>
      <c r="F20" s="257"/>
      <c r="G20" s="94"/>
      <c r="H20" s="267" t="s">
        <v>104</v>
      </c>
      <c r="I20" s="268" t="s">
        <v>57</v>
      </c>
      <c r="J20" s="268"/>
      <c r="K20" s="268"/>
      <c r="L20" s="268"/>
      <c r="M20" s="268"/>
      <c r="N20" s="269"/>
      <c r="P20" s="229" t="s">
        <v>2</v>
      </c>
      <c r="Q20" s="230" t="s">
        <v>1</v>
      </c>
      <c r="R20" s="231">
        <v>10</v>
      </c>
      <c r="S20" s="232" t="s">
        <v>189</v>
      </c>
      <c r="T20" s="233">
        <v>26</v>
      </c>
      <c r="U20" s="93"/>
      <c r="V20" s="98"/>
    </row>
    <row r="21" spans="1:29" ht="12.75" customHeight="1">
      <c r="A21" s="184" t="s">
        <v>17</v>
      </c>
      <c r="B21" s="185" t="s">
        <v>22</v>
      </c>
      <c r="C21" s="186" t="s">
        <v>10</v>
      </c>
      <c r="D21" s="187" t="s">
        <v>29</v>
      </c>
      <c r="E21" s="188"/>
      <c r="F21" s="189" t="s">
        <v>95</v>
      </c>
      <c r="G21" s="94"/>
      <c r="H21" s="207" t="s">
        <v>10</v>
      </c>
      <c r="I21" s="208"/>
      <c r="J21" s="209" t="s">
        <v>22</v>
      </c>
      <c r="K21" s="210" t="s">
        <v>45</v>
      </c>
      <c r="L21" s="187" t="s">
        <v>116</v>
      </c>
      <c r="M21" s="187"/>
      <c r="N21" s="189" t="s">
        <v>46</v>
      </c>
      <c r="P21" s="234" t="s">
        <v>3</v>
      </c>
      <c r="Q21" s="235" t="s">
        <v>10</v>
      </c>
      <c r="R21" s="236" t="s">
        <v>142</v>
      </c>
      <c r="S21" s="236" t="s">
        <v>159</v>
      </c>
      <c r="T21" s="237">
        <v>23</v>
      </c>
      <c r="V21" s="98"/>
      <c r="AC21" s="98"/>
    </row>
    <row r="22" spans="1:22" ht="12.75" customHeight="1">
      <c r="A22" s="184" t="s">
        <v>24</v>
      </c>
      <c r="B22" s="185" t="s">
        <v>22</v>
      </c>
      <c r="C22" s="188" t="s">
        <v>19</v>
      </c>
      <c r="D22" s="187" t="s">
        <v>34</v>
      </c>
      <c r="E22" s="188"/>
      <c r="F22" s="189" t="s">
        <v>135</v>
      </c>
      <c r="G22" s="94"/>
      <c r="H22" s="211" t="s">
        <v>19</v>
      </c>
      <c r="I22" s="212"/>
      <c r="J22" s="209" t="s">
        <v>22</v>
      </c>
      <c r="K22" s="210" t="s">
        <v>12</v>
      </c>
      <c r="L22" s="187" t="s">
        <v>51</v>
      </c>
      <c r="M22" s="187"/>
      <c r="N22" s="189" t="s">
        <v>143</v>
      </c>
      <c r="P22" s="229" t="s">
        <v>4</v>
      </c>
      <c r="Q22" s="230" t="s">
        <v>90</v>
      </c>
      <c r="R22" s="231">
        <v>10</v>
      </c>
      <c r="S22" s="232" t="s">
        <v>183</v>
      </c>
      <c r="T22" s="233">
        <v>17</v>
      </c>
      <c r="U22" s="93"/>
      <c r="V22" s="98"/>
    </row>
    <row r="23" spans="1:20" ht="12.75" customHeight="1">
      <c r="A23" s="184" t="s">
        <v>20</v>
      </c>
      <c r="B23" s="185" t="s">
        <v>22</v>
      </c>
      <c r="C23" s="188" t="s">
        <v>14</v>
      </c>
      <c r="D23" s="187" t="s">
        <v>35</v>
      </c>
      <c r="E23" s="188"/>
      <c r="F23" s="189" t="s">
        <v>84</v>
      </c>
      <c r="G23" s="94"/>
      <c r="H23" s="211" t="s">
        <v>14</v>
      </c>
      <c r="I23" s="212"/>
      <c r="J23" s="209" t="s">
        <v>22</v>
      </c>
      <c r="K23" s="210" t="s">
        <v>17</v>
      </c>
      <c r="L23" s="187" t="s">
        <v>93</v>
      </c>
      <c r="M23" s="187"/>
      <c r="N23" s="189" t="s">
        <v>132</v>
      </c>
      <c r="P23" s="229" t="s">
        <v>5</v>
      </c>
      <c r="Q23" s="230" t="s">
        <v>14</v>
      </c>
      <c r="R23" s="231">
        <v>10</v>
      </c>
      <c r="S23" s="232" t="s">
        <v>160</v>
      </c>
      <c r="T23" s="233">
        <v>17</v>
      </c>
    </row>
    <row r="24" spans="1:22" ht="12.75" customHeight="1">
      <c r="A24" s="184" t="s">
        <v>102</v>
      </c>
      <c r="B24" s="185" t="s">
        <v>22</v>
      </c>
      <c r="C24" s="188" t="s">
        <v>12</v>
      </c>
      <c r="D24" s="187" t="s">
        <v>36</v>
      </c>
      <c r="E24" s="188"/>
      <c r="F24" s="189" t="s">
        <v>38</v>
      </c>
      <c r="G24" s="94"/>
      <c r="H24" s="211" t="s">
        <v>24</v>
      </c>
      <c r="I24" s="212"/>
      <c r="J24" s="209" t="s">
        <v>22</v>
      </c>
      <c r="K24" s="210" t="s">
        <v>8</v>
      </c>
      <c r="L24" s="187" t="s">
        <v>101</v>
      </c>
      <c r="M24" s="187"/>
      <c r="N24" s="189" t="s">
        <v>83</v>
      </c>
      <c r="P24" s="229" t="s">
        <v>6</v>
      </c>
      <c r="Q24" s="230" t="s">
        <v>24</v>
      </c>
      <c r="R24" s="231">
        <v>10</v>
      </c>
      <c r="S24" s="232" t="s">
        <v>177</v>
      </c>
      <c r="T24" s="233">
        <v>17</v>
      </c>
      <c r="U24" s="93"/>
      <c r="V24" s="98"/>
    </row>
    <row r="25" spans="1:22" ht="12.75" customHeight="1">
      <c r="A25" s="184" t="s">
        <v>21</v>
      </c>
      <c r="B25" s="185" t="s">
        <v>22</v>
      </c>
      <c r="C25" s="188" t="s">
        <v>45</v>
      </c>
      <c r="D25" s="187" t="s">
        <v>37</v>
      </c>
      <c r="E25" s="188"/>
      <c r="F25" s="189" t="s">
        <v>101</v>
      </c>
      <c r="G25" s="94"/>
      <c r="H25" s="211" t="s">
        <v>20</v>
      </c>
      <c r="I25" s="212"/>
      <c r="J25" s="209" t="s">
        <v>22</v>
      </c>
      <c r="K25" s="210" t="s">
        <v>1</v>
      </c>
      <c r="L25" s="187" t="s">
        <v>101</v>
      </c>
      <c r="M25" s="187"/>
      <c r="N25" s="189" t="s">
        <v>101</v>
      </c>
      <c r="P25" s="229" t="s">
        <v>7</v>
      </c>
      <c r="Q25" s="230" t="s">
        <v>17</v>
      </c>
      <c r="R25" s="231">
        <v>10</v>
      </c>
      <c r="S25" s="232" t="s">
        <v>172</v>
      </c>
      <c r="T25" s="233">
        <v>11</v>
      </c>
      <c r="U25" s="93"/>
      <c r="V25" s="98"/>
    </row>
    <row r="26" spans="1:20" ht="12.75" customHeight="1">
      <c r="A26" s="190" t="s">
        <v>1</v>
      </c>
      <c r="B26" s="191" t="s">
        <v>22</v>
      </c>
      <c r="C26" s="192" t="s">
        <v>8</v>
      </c>
      <c r="D26" s="193" t="s">
        <v>38</v>
      </c>
      <c r="E26" s="192"/>
      <c r="F26" s="194" t="s">
        <v>46</v>
      </c>
      <c r="G26" s="94"/>
      <c r="H26" s="213" t="s">
        <v>90</v>
      </c>
      <c r="I26" s="214"/>
      <c r="J26" s="215" t="s">
        <v>22</v>
      </c>
      <c r="K26" s="216" t="s">
        <v>21</v>
      </c>
      <c r="L26" s="193" t="s">
        <v>117</v>
      </c>
      <c r="M26" s="193"/>
      <c r="N26" s="194" t="s">
        <v>37</v>
      </c>
      <c r="P26" s="229" t="s">
        <v>9</v>
      </c>
      <c r="Q26" s="230" t="s">
        <v>23</v>
      </c>
      <c r="R26" s="231">
        <v>10</v>
      </c>
      <c r="S26" s="232" t="s">
        <v>165</v>
      </c>
      <c r="T26" s="233">
        <v>11</v>
      </c>
    </row>
    <row r="27" spans="7:22" ht="12.75" customHeight="1">
      <c r="G27" s="94"/>
      <c r="H27" s="94"/>
      <c r="I27" s="94"/>
      <c r="J27" s="94"/>
      <c r="K27" s="94"/>
      <c r="L27" s="95"/>
      <c r="M27" s="94"/>
      <c r="N27" s="95"/>
      <c r="P27" s="229" t="s">
        <v>11</v>
      </c>
      <c r="Q27" s="230" t="s">
        <v>45</v>
      </c>
      <c r="R27" s="231">
        <v>10</v>
      </c>
      <c r="S27" s="232" t="s">
        <v>166</v>
      </c>
      <c r="T27" s="233">
        <v>11</v>
      </c>
      <c r="U27" s="93"/>
      <c r="V27" s="98"/>
    </row>
    <row r="28" spans="1:22" ht="12.75" customHeight="1">
      <c r="A28" s="255" t="s">
        <v>126</v>
      </c>
      <c r="B28" s="256"/>
      <c r="C28" s="256"/>
      <c r="D28" s="256"/>
      <c r="E28" s="256"/>
      <c r="F28" s="257"/>
      <c r="G28" s="94"/>
      <c r="H28" s="267" t="s">
        <v>105</v>
      </c>
      <c r="I28" s="268" t="s">
        <v>58</v>
      </c>
      <c r="J28" s="268"/>
      <c r="K28" s="268"/>
      <c r="L28" s="268"/>
      <c r="M28" s="268"/>
      <c r="N28" s="269"/>
      <c r="P28" s="229" t="s">
        <v>13</v>
      </c>
      <c r="Q28" s="230" t="s">
        <v>8</v>
      </c>
      <c r="R28" s="231">
        <v>10</v>
      </c>
      <c r="S28" s="232" t="s">
        <v>184</v>
      </c>
      <c r="T28" s="233">
        <v>8</v>
      </c>
      <c r="U28" s="93"/>
      <c r="V28" s="98"/>
    </row>
    <row r="29" spans="1:20" ht="12.75" customHeight="1">
      <c r="A29" s="195" t="s">
        <v>10</v>
      </c>
      <c r="B29" s="185" t="s">
        <v>22</v>
      </c>
      <c r="C29" s="188" t="s">
        <v>24</v>
      </c>
      <c r="D29" s="187" t="s">
        <v>39</v>
      </c>
      <c r="E29" s="188"/>
      <c r="F29" s="189" t="s">
        <v>51</v>
      </c>
      <c r="G29" s="94"/>
      <c r="H29" s="217" t="s">
        <v>12</v>
      </c>
      <c r="I29" s="208"/>
      <c r="J29" s="209" t="s">
        <v>22</v>
      </c>
      <c r="K29" s="218" t="s">
        <v>10</v>
      </c>
      <c r="L29" s="187" t="s">
        <v>91</v>
      </c>
      <c r="M29" s="187"/>
      <c r="N29" s="189" t="s">
        <v>95</v>
      </c>
      <c r="P29" s="229" t="s">
        <v>15</v>
      </c>
      <c r="Q29" s="230" t="s">
        <v>21</v>
      </c>
      <c r="R29" s="231">
        <v>10</v>
      </c>
      <c r="S29" s="232" t="s">
        <v>190</v>
      </c>
      <c r="T29" s="233">
        <v>7</v>
      </c>
    </row>
    <row r="30" spans="1:22" ht="12.75" customHeight="1">
      <c r="A30" s="184" t="s">
        <v>45</v>
      </c>
      <c r="B30" s="185" t="s">
        <v>22</v>
      </c>
      <c r="C30" s="188" t="s">
        <v>1</v>
      </c>
      <c r="D30" s="187" t="s">
        <v>40</v>
      </c>
      <c r="E30" s="188"/>
      <c r="F30" s="189" t="s">
        <v>27</v>
      </c>
      <c r="G30" s="94"/>
      <c r="H30" s="211" t="s">
        <v>45</v>
      </c>
      <c r="I30" s="212"/>
      <c r="J30" s="209" t="s">
        <v>22</v>
      </c>
      <c r="K30" s="210" t="s">
        <v>24</v>
      </c>
      <c r="L30" s="187" t="s">
        <v>28</v>
      </c>
      <c r="M30" s="187"/>
      <c r="N30" s="189" t="s">
        <v>136</v>
      </c>
      <c r="P30" s="238" t="s">
        <v>16</v>
      </c>
      <c r="Q30" s="239" t="s">
        <v>12</v>
      </c>
      <c r="R30" s="240">
        <v>10</v>
      </c>
      <c r="S30" s="241" t="s">
        <v>178</v>
      </c>
      <c r="T30" s="242">
        <v>0</v>
      </c>
      <c r="U30" s="93"/>
      <c r="V30" s="98"/>
    </row>
    <row r="31" spans="1:22" ht="12.75" customHeight="1">
      <c r="A31" s="184" t="s">
        <v>12</v>
      </c>
      <c r="B31" s="185" t="s">
        <v>22</v>
      </c>
      <c r="C31" s="188" t="s">
        <v>21</v>
      </c>
      <c r="D31" s="187" t="s">
        <v>41</v>
      </c>
      <c r="E31" s="188"/>
      <c r="F31" s="189" t="s">
        <v>29</v>
      </c>
      <c r="G31" s="94"/>
      <c r="H31" s="211" t="s">
        <v>59</v>
      </c>
      <c r="I31" s="212"/>
      <c r="J31" s="209" t="s">
        <v>22</v>
      </c>
      <c r="K31" s="210" t="s">
        <v>19</v>
      </c>
      <c r="L31" s="187" t="s">
        <v>46</v>
      </c>
      <c r="M31" s="187"/>
      <c r="N31" s="189" t="s">
        <v>84</v>
      </c>
      <c r="S31" s="96"/>
      <c r="U31" s="93"/>
      <c r="V31" s="99"/>
    </row>
    <row r="32" spans="1:22" ht="12.75" customHeight="1">
      <c r="A32" s="184" t="s">
        <v>14</v>
      </c>
      <c r="B32" s="185" t="s">
        <v>22</v>
      </c>
      <c r="C32" s="188" t="s">
        <v>90</v>
      </c>
      <c r="D32" s="187" t="s">
        <v>42</v>
      </c>
      <c r="E32" s="188"/>
      <c r="F32" s="189" t="s">
        <v>136</v>
      </c>
      <c r="G32" s="94"/>
      <c r="H32" s="211" t="s">
        <v>60</v>
      </c>
      <c r="I32" s="212"/>
      <c r="J32" s="209" t="s">
        <v>22</v>
      </c>
      <c r="K32" s="210" t="s">
        <v>23</v>
      </c>
      <c r="L32" s="187" t="s">
        <v>27</v>
      </c>
      <c r="M32" s="187"/>
      <c r="N32" s="189" t="s">
        <v>84</v>
      </c>
      <c r="P32" s="264" t="s">
        <v>32</v>
      </c>
      <c r="Q32" s="265"/>
      <c r="R32" s="265"/>
      <c r="S32" s="265"/>
      <c r="T32" s="266"/>
      <c r="U32" s="94"/>
      <c r="V32" s="94"/>
    </row>
    <row r="33" spans="1:22" ht="12.75" customHeight="1">
      <c r="A33" s="184" t="s">
        <v>19</v>
      </c>
      <c r="B33" s="185" t="s">
        <v>22</v>
      </c>
      <c r="C33" s="188" t="s">
        <v>23</v>
      </c>
      <c r="D33" s="187" t="s">
        <v>43</v>
      </c>
      <c r="E33" s="188"/>
      <c r="F33" s="189" t="s">
        <v>94</v>
      </c>
      <c r="G33" s="94"/>
      <c r="H33" s="211" t="s">
        <v>1</v>
      </c>
      <c r="I33" s="212"/>
      <c r="J33" s="209" t="s">
        <v>22</v>
      </c>
      <c r="K33" s="210" t="s">
        <v>90</v>
      </c>
      <c r="L33" s="187" t="s">
        <v>116</v>
      </c>
      <c r="M33" s="187"/>
      <c r="N33" s="189" t="s">
        <v>93</v>
      </c>
      <c r="P33" s="229" t="s">
        <v>0</v>
      </c>
      <c r="Q33" s="230" t="s">
        <v>1</v>
      </c>
      <c r="R33" s="231">
        <v>11</v>
      </c>
      <c r="S33" s="232" t="s">
        <v>191</v>
      </c>
      <c r="T33" s="233">
        <v>29</v>
      </c>
      <c r="U33" s="94"/>
      <c r="V33" s="100"/>
    </row>
    <row r="34" spans="1:22" ht="12.75" customHeight="1">
      <c r="A34" s="190" t="s">
        <v>8</v>
      </c>
      <c r="B34" s="191" t="s">
        <v>22</v>
      </c>
      <c r="C34" s="192" t="s">
        <v>17</v>
      </c>
      <c r="D34" s="193" t="s">
        <v>44</v>
      </c>
      <c r="E34" s="192"/>
      <c r="F34" s="194" t="s">
        <v>46</v>
      </c>
      <c r="G34" s="94"/>
      <c r="H34" s="213" t="s">
        <v>17</v>
      </c>
      <c r="I34" s="214"/>
      <c r="J34" s="215" t="s">
        <v>22</v>
      </c>
      <c r="K34" s="216" t="s">
        <v>21</v>
      </c>
      <c r="L34" s="193" t="s">
        <v>91</v>
      </c>
      <c r="M34" s="193"/>
      <c r="N34" s="194" t="s">
        <v>91</v>
      </c>
      <c r="P34" s="229" t="s">
        <v>2</v>
      </c>
      <c r="Q34" s="230" t="s">
        <v>19</v>
      </c>
      <c r="R34" s="231">
        <v>11</v>
      </c>
      <c r="S34" s="232" t="s">
        <v>148</v>
      </c>
      <c r="T34" s="233">
        <v>29</v>
      </c>
      <c r="U34" s="94"/>
      <c r="V34" s="101"/>
    </row>
    <row r="35" spans="7:22" ht="12.75" customHeight="1">
      <c r="G35" s="94"/>
      <c r="H35" s="94"/>
      <c r="I35" s="94"/>
      <c r="J35" s="94"/>
      <c r="K35" s="94"/>
      <c r="L35" s="95"/>
      <c r="M35" s="94"/>
      <c r="N35" s="95"/>
      <c r="P35" s="229" t="s">
        <v>3</v>
      </c>
      <c r="Q35" s="230" t="s">
        <v>90</v>
      </c>
      <c r="R35" s="231">
        <v>11</v>
      </c>
      <c r="S35" s="232" t="s">
        <v>152</v>
      </c>
      <c r="T35" s="233">
        <v>24</v>
      </c>
      <c r="U35" s="94"/>
      <c r="V35" s="100"/>
    </row>
    <row r="36" spans="1:23" ht="12.75" customHeight="1">
      <c r="A36" s="255" t="s">
        <v>127</v>
      </c>
      <c r="B36" s="256"/>
      <c r="C36" s="256"/>
      <c r="D36" s="256"/>
      <c r="E36" s="256"/>
      <c r="F36" s="257"/>
      <c r="G36" s="94"/>
      <c r="H36" s="267" t="s">
        <v>106</v>
      </c>
      <c r="I36" s="268" t="s">
        <v>54</v>
      </c>
      <c r="J36" s="268"/>
      <c r="K36" s="268"/>
      <c r="L36" s="268"/>
      <c r="M36" s="268"/>
      <c r="N36" s="269"/>
      <c r="P36" s="229" t="s">
        <v>4</v>
      </c>
      <c r="Q36" s="230" t="s">
        <v>14</v>
      </c>
      <c r="R36" s="231">
        <v>11</v>
      </c>
      <c r="S36" s="232" t="s">
        <v>161</v>
      </c>
      <c r="T36" s="233">
        <v>21</v>
      </c>
      <c r="U36" s="94"/>
      <c r="V36" s="100"/>
      <c r="W36" s="43"/>
    </row>
    <row r="37" spans="1:20" ht="12.75" customHeight="1">
      <c r="A37" s="195" t="s">
        <v>23</v>
      </c>
      <c r="B37" s="185" t="s">
        <v>22</v>
      </c>
      <c r="C37" s="188" t="s">
        <v>10</v>
      </c>
      <c r="D37" s="187" t="s">
        <v>98</v>
      </c>
      <c r="E37" s="188"/>
      <c r="F37" s="189" t="s">
        <v>35</v>
      </c>
      <c r="G37" s="94"/>
      <c r="H37" s="207" t="s">
        <v>10</v>
      </c>
      <c r="I37" s="208"/>
      <c r="J37" s="209" t="s">
        <v>22</v>
      </c>
      <c r="K37" s="210" t="s">
        <v>14</v>
      </c>
      <c r="L37" s="187" t="s">
        <v>46</v>
      </c>
      <c r="M37" s="187"/>
      <c r="N37" s="189" t="s">
        <v>91</v>
      </c>
      <c r="P37" s="234" t="s">
        <v>5</v>
      </c>
      <c r="Q37" s="235" t="s">
        <v>10</v>
      </c>
      <c r="R37" s="236" t="s">
        <v>145</v>
      </c>
      <c r="S37" s="236" t="s">
        <v>146</v>
      </c>
      <c r="T37" s="237">
        <v>20</v>
      </c>
    </row>
    <row r="38" spans="1:20" ht="12.75" customHeight="1">
      <c r="A38" s="184" t="s">
        <v>17</v>
      </c>
      <c r="B38" s="185" t="s">
        <v>22</v>
      </c>
      <c r="C38" s="188" t="s">
        <v>24</v>
      </c>
      <c r="D38" s="187" t="s">
        <v>92</v>
      </c>
      <c r="E38" s="188"/>
      <c r="F38" s="189" t="s">
        <v>132</v>
      </c>
      <c r="G38" s="94"/>
      <c r="H38" s="211" t="s">
        <v>19</v>
      </c>
      <c r="I38" s="212"/>
      <c r="J38" s="209" t="s">
        <v>22</v>
      </c>
      <c r="K38" s="210" t="s">
        <v>17</v>
      </c>
      <c r="L38" s="187" t="s">
        <v>91</v>
      </c>
      <c r="M38" s="187"/>
      <c r="N38" s="189" t="s">
        <v>100</v>
      </c>
      <c r="P38" s="229" t="s">
        <v>6</v>
      </c>
      <c r="Q38" s="230" t="s">
        <v>21</v>
      </c>
      <c r="R38" s="231">
        <v>11</v>
      </c>
      <c r="S38" s="232" t="s">
        <v>150</v>
      </c>
      <c r="T38" s="233">
        <v>18</v>
      </c>
    </row>
    <row r="39" spans="1:23" ht="12.75" customHeight="1">
      <c r="A39" s="184" t="s">
        <v>90</v>
      </c>
      <c r="B39" s="185" t="s">
        <v>22</v>
      </c>
      <c r="C39" s="188" t="s">
        <v>19</v>
      </c>
      <c r="D39" s="187" t="s">
        <v>34</v>
      </c>
      <c r="E39" s="188"/>
      <c r="F39" s="189" t="s">
        <v>35</v>
      </c>
      <c r="G39" s="94"/>
      <c r="H39" s="211" t="s">
        <v>24</v>
      </c>
      <c r="I39" s="212"/>
      <c r="J39" s="209" t="s">
        <v>22</v>
      </c>
      <c r="K39" s="210" t="s">
        <v>12</v>
      </c>
      <c r="L39" s="187" t="s">
        <v>46</v>
      </c>
      <c r="M39" s="187"/>
      <c r="N39" s="189" t="s">
        <v>98</v>
      </c>
      <c r="P39" s="229" t="s">
        <v>7</v>
      </c>
      <c r="Q39" s="230" t="s">
        <v>23</v>
      </c>
      <c r="R39" s="231">
        <v>11</v>
      </c>
      <c r="S39" s="232" t="s">
        <v>141</v>
      </c>
      <c r="T39" s="233">
        <v>17</v>
      </c>
      <c r="U39" s="94"/>
      <c r="V39" s="100"/>
      <c r="W39" s="43"/>
    </row>
    <row r="40" spans="1:22" ht="12.75" customHeight="1">
      <c r="A40" s="184" t="s">
        <v>21</v>
      </c>
      <c r="B40" s="185" t="s">
        <v>22</v>
      </c>
      <c r="C40" s="188" t="s">
        <v>14</v>
      </c>
      <c r="D40" s="187" t="s">
        <v>91</v>
      </c>
      <c r="E40" s="188"/>
      <c r="F40" s="189" t="s">
        <v>27</v>
      </c>
      <c r="G40" s="94"/>
      <c r="H40" s="211" t="s">
        <v>23</v>
      </c>
      <c r="I40" s="212"/>
      <c r="J40" s="209" t="s">
        <v>22</v>
      </c>
      <c r="K40" s="210" t="s">
        <v>45</v>
      </c>
      <c r="L40" s="187" t="s">
        <v>51</v>
      </c>
      <c r="M40" s="187"/>
      <c r="N40" s="189" t="s">
        <v>26</v>
      </c>
      <c r="P40" s="229" t="s">
        <v>9</v>
      </c>
      <c r="Q40" s="230" t="s">
        <v>24</v>
      </c>
      <c r="R40" s="231">
        <v>11</v>
      </c>
      <c r="S40" s="232" t="s">
        <v>154</v>
      </c>
      <c r="T40" s="233">
        <v>14</v>
      </c>
      <c r="U40" s="94"/>
      <c r="V40" s="101"/>
    </row>
    <row r="41" spans="1:22" ht="12.75" customHeight="1">
      <c r="A41" s="184" t="s">
        <v>50</v>
      </c>
      <c r="B41" s="185" t="s">
        <v>22</v>
      </c>
      <c r="C41" s="188" t="s">
        <v>12</v>
      </c>
      <c r="D41" s="187" t="s">
        <v>38</v>
      </c>
      <c r="E41" s="188"/>
      <c r="F41" s="189" t="s">
        <v>83</v>
      </c>
      <c r="G41" s="94"/>
      <c r="H41" s="211" t="s">
        <v>90</v>
      </c>
      <c r="I41" s="212"/>
      <c r="J41" s="209" t="s">
        <v>22</v>
      </c>
      <c r="K41" s="210" t="s">
        <v>8</v>
      </c>
      <c r="L41" s="187" t="s">
        <v>49</v>
      </c>
      <c r="M41" s="187"/>
      <c r="N41" s="189" t="s">
        <v>35</v>
      </c>
      <c r="P41" s="229" t="s">
        <v>11</v>
      </c>
      <c r="Q41" s="230" t="s">
        <v>17</v>
      </c>
      <c r="R41" s="231">
        <v>11</v>
      </c>
      <c r="S41" s="232" t="s">
        <v>173</v>
      </c>
      <c r="T41" s="233">
        <v>10</v>
      </c>
      <c r="U41" s="94"/>
      <c r="V41" s="101"/>
    </row>
    <row r="42" spans="1:22" ht="12.75" customHeight="1">
      <c r="A42" s="190" t="s">
        <v>8</v>
      </c>
      <c r="B42" s="191" t="s">
        <v>22</v>
      </c>
      <c r="C42" s="192" t="s">
        <v>45</v>
      </c>
      <c r="D42" s="193" t="s">
        <v>48</v>
      </c>
      <c r="E42" s="192"/>
      <c r="F42" s="194" t="s">
        <v>132</v>
      </c>
      <c r="G42" s="94"/>
      <c r="H42" s="213" t="s">
        <v>21</v>
      </c>
      <c r="I42" s="214"/>
      <c r="J42" s="215" t="s">
        <v>22</v>
      </c>
      <c r="K42" s="216" t="s">
        <v>1</v>
      </c>
      <c r="L42" s="193" t="s">
        <v>48</v>
      </c>
      <c r="M42" s="193"/>
      <c r="N42" s="194" t="s">
        <v>97</v>
      </c>
      <c r="P42" s="229" t="s">
        <v>13</v>
      </c>
      <c r="Q42" s="230" t="s">
        <v>12</v>
      </c>
      <c r="R42" s="231">
        <v>11</v>
      </c>
      <c r="S42" s="232" t="s">
        <v>179</v>
      </c>
      <c r="T42" s="233">
        <v>10</v>
      </c>
      <c r="U42" s="94"/>
      <c r="V42" s="101"/>
    </row>
    <row r="43" spans="1:22" ht="12.75" customHeight="1">
      <c r="A43" s="94"/>
      <c r="B43" s="1"/>
      <c r="C43" s="94"/>
      <c r="D43" s="94"/>
      <c r="E43" s="94"/>
      <c r="F43" s="102"/>
      <c r="G43" s="94"/>
      <c r="H43" s="94"/>
      <c r="I43" s="94"/>
      <c r="J43" s="94"/>
      <c r="K43" s="94"/>
      <c r="L43" s="95"/>
      <c r="M43" s="94"/>
      <c r="N43" s="95"/>
      <c r="P43" s="229" t="s">
        <v>15</v>
      </c>
      <c r="Q43" s="230" t="s">
        <v>8</v>
      </c>
      <c r="R43" s="231">
        <v>11</v>
      </c>
      <c r="S43" s="232" t="s">
        <v>185</v>
      </c>
      <c r="T43" s="233">
        <v>8</v>
      </c>
      <c r="U43" s="94"/>
      <c r="V43" s="101"/>
    </row>
    <row r="44" spans="1:22" ht="12.75" customHeight="1">
      <c r="A44" s="255" t="s">
        <v>55</v>
      </c>
      <c r="B44" s="256"/>
      <c r="C44" s="256"/>
      <c r="D44" s="256"/>
      <c r="E44" s="256"/>
      <c r="F44" s="257"/>
      <c r="G44" s="94"/>
      <c r="H44" s="258" t="s">
        <v>61</v>
      </c>
      <c r="I44" s="259"/>
      <c r="J44" s="259"/>
      <c r="K44" s="259"/>
      <c r="L44" s="259"/>
      <c r="M44" s="260"/>
      <c r="N44" s="260"/>
      <c r="P44" s="238" t="s">
        <v>16</v>
      </c>
      <c r="Q44" s="239" t="s">
        <v>45</v>
      </c>
      <c r="R44" s="240">
        <v>11</v>
      </c>
      <c r="S44" s="241" t="s">
        <v>167</v>
      </c>
      <c r="T44" s="242">
        <v>6</v>
      </c>
      <c r="U44" s="94"/>
      <c r="V44" s="100"/>
    </row>
    <row r="45" spans="1:22" ht="12.75" customHeight="1">
      <c r="A45" s="195" t="s">
        <v>21</v>
      </c>
      <c r="B45" s="185" t="s">
        <v>22</v>
      </c>
      <c r="C45" s="188" t="s">
        <v>10</v>
      </c>
      <c r="D45" s="187" t="s">
        <v>97</v>
      </c>
      <c r="E45" s="188"/>
      <c r="F45" s="189" t="s">
        <v>35</v>
      </c>
      <c r="G45" s="94"/>
      <c r="H45" s="224" t="s">
        <v>0</v>
      </c>
      <c r="I45" s="261" t="s">
        <v>67</v>
      </c>
      <c r="J45" s="262"/>
      <c r="K45" s="262"/>
      <c r="L45" s="262"/>
      <c r="M45" s="263"/>
      <c r="N45" s="219">
        <v>13</v>
      </c>
      <c r="S45" s="96"/>
      <c r="U45" s="94"/>
      <c r="V45" s="94"/>
    </row>
    <row r="46" spans="1:22" ht="12.75" customHeight="1">
      <c r="A46" s="184" t="s">
        <v>90</v>
      </c>
      <c r="B46" s="185" t="s">
        <v>22</v>
      </c>
      <c r="C46" s="188" t="s">
        <v>24</v>
      </c>
      <c r="D46" s="187" t="s">
        <v>98</v>
      </c>
      <c r="E46" s="188"/>
      <c r="F46" s="189" t="s">
        <v>51</v>
      </c>
      <c r="G46" s="94"/>
      <c r="H46" s="225" t="s">
        <v>2</v>
      </c>
      <c r="I46" s="247" t="s">
        <v>63</v>
      </c>
      <c r="J46" s="248"/>
      <c r="K46" s="248"/>
      <c r="L46" s="249"/>
      <c r="M46" s="250"/>
      <c r="N46" s="220">
        <v>13</v>
      </c>
      <c r="P46" s="264" t="s">
        <v>33</v>
      </c>
      <c r="Q46" s="265"/>
      <c r="R46" s="265"/>
      <c r="S46" s="265"/>
      <c r="T46" s="266"/>
      <c r="U46" s="94"/>
      <c r="V46" s="94"/>
    </row>
    <row r="47" spans="1:22" ht="12.75" customHeight="1">
      <c r="A47" s="184" t="s">
        <v>8</v>
      </c>
      <c r="B47" s="185" t="s">
        <v>22</v>
      </c>
      <c r="C47" s="188" t="s">
        <v>14</v>
      </c>
      <c r="D47" s="187" t="s">
        <v>84</v>
      </c>
      <c r="E47" s="188"/>
      <c r="F47" s="189" t="s">
        <v>108</v>
      </c>
      <c r="G47" s="94"/>
      <c r="H47" s="226" t="s">
        <v>3</v>
      </c>
      <c r="I47" s="251" t="s">
        <v>129</v>
      </c>
      <c r="J47" s="252"/>
      <c r="K47" s="252"/>
      <c r="L47" s="253"/>
      <c r="M47" s="254"/>
      <c r="N47" s="221">
        <v>5</v>
      </c>
      <c r="O47" s="94"/>
      <c r="P47" s="229" t="s">
        <v>0</v>
      </c>
      <c r="Q47" s="230" t="s">
        <v>1</v>
      </c>
      <c r="R47" s="231">
        <v>11</v>
      </c>
      <c r="S47" s="232" t="s">
        <v>153</v>
      </c>
      <c r="T47" s="233">
        <v>31</v>
      </c>
      <c r="U47" s="94"/>
      <c r="V47" s="94"/>
    </row>
    <row r="48" spans="1:22" ht="12.75" customHeight="1">
      <c r="A48" s="184" t="s">
        <v>45</v>
      </c>
      <c r="B48" s="185" t="s">
        <v>22</v>
      </c>
      <c r="C48" s="188" t="s">
        <v>12</v>
      </c>
      <c r="D48" s="187" t="s">
        <v>101</v>
      </c>
      <c r="E48" s="188"/>
      <c r="F48" s="189" t="s">
        <v>91</v>
      </c>
      <c r="G48" s="94"/>
      <c r="H48" s="228" t="s">
        <v>122</v>
      </c>
      <c r="I48" s="243" t="s">
        <v>70</v>
      </c>
      <c r="J48" s="244"/>
      <c r="K48" s="244"/>
      <c r="L48" s="245"/>
      <c r="M48" s="246"/>
      <c r="N48" s="222">
        <v>5</v>
      </c>
      <c r="O48" s="94"/>
      <c r="P48" s="229" t="s">
        <v>2</v>
      </c>
      <c r="Q48" s="230" t="s">
        <v>90</v>
      </c>
      <c r="R48" s="231">
        <v>11</v>
      </c>
      <c r="S48" s="232" t="s">
        <v>186</v>
      </c>
      <c r="T48" s="233">
        <v>23</v>
      </c>
      <c r="U48" s="94"/>
      <c r="V48" s="94"/>
    </row>
    <row r="49" spans="1:22" ht="12.75" customHeight="1">
      <c r="A49" s="184" t="s">
        <v>17</v>
      </c>
      <c r="B49" s="185" t="s">
        <v>22</v>
      </c>
      <c r="C49" s="188" t="s">
        <v>23</v>
      </c>
      <c r="D49" s="187" t="s">
        <v>93</v>
      </c>
      <c r="E49" s="188"/>
      <c r="F49" s="189" t="s">
        <v>101</v>
      </c>
      <c r="G49" s="94"/>
      <c r="H49" s="227" t="s">
        <v>5</v>
      </c>
      <c r="I49" s="243" t="s">
        <v>72</v>
      </c>
      <c r="J49" s="244"/>
      <c r="K49" s="244"/>
      <c r="L49" s="245"/>
      <c r="M49" s="246"/>
      <c r="N49" s="222">
        <v>4</v>
      </c>
      <c r="O49"/>
      <c r="P49" s="229" t="s">
        <v>3</v>
      </c>
      <c r="Q49" s="230" t="s">
        <v>19</v>
      </c>
      <c r="R49" s="231">
        <v>11</v>
      </c>
      <c r="S49" s="232" t="s">
        <v>174</v>
      </c>
      <c r="T49" s="233">
        <v>22</v>
      </c>
      <c r="U49" s="94"/>
      <c r="V49" s="94"/>
    </row>
    <row r="50" spans="1:22" ht="12.75" customHeight="1">
      <c r="A50" s="190" t="s">
        <v>50</v>
      </c>
      <c r="B50" s="191" t="s">
        <v>22</v>
      </c>
      <c r="C50" s="192" t="s">
        <v>19</v>
      </c>
      <c r="D50" s="193" t="s">
        <v>26</v>
      </c>
      <c r="E50" s="192"/>
      <c r="F50" s="194" t="s">
        <v>35</v>
      </c>
      <c r="G50" s="94"/>
      <c r="H50" s="227" t="s">
        <v>6</v>
      </c>
      <c r="I50" s="243" t="s">
        <v>111</v>
      </c>
      <c r="J50" s="244"/>
      <c r="K50" s="244"/>
      <c r="L50" s="245"/>
      <c r="M50" s="246"/>
      <c r="N50" s="222">
        <v>3</v>
      </c>
      <c r="O50" s="94"/>
      <c r="P50" s="234" t="s">
        <v>4</v>
      </c>
      <c r="Q50" s="235" t="s">
        <v>10</v>
      </c>
      <c r="R50" s="236" t="s">
        <v>145</v>
      </c>
      <c r="S50" s="236" t="s">
        <v>162</v>
      </c>
      <c r="T50" s="237">
        <v>21</v>
      </c>
      <c r="U50" s="94"/>
      <c r="V50" s="94"/>
    </row>
    <row r="51" spans="7:22" ht="12.75" customHeight="1">
      <c r="G51" s="94"/>
      <c r="H51" s="228" t="s">
        <v>122</v>
      </c>
      <c r="I51" s="243" t="s">
        <v>62</v>
      </c>
      <c r="J51" s="244"/>
      <c r="K51" s="244"/>
      <c r="L51" s="245"/>
      <c r="M51" s="246"/>
      <c r="N51" s="222">
        <v>3</v>
      </c>
      <c r="O51" s="94"/>
      <c r="P51" s="229" t="s">
        <v>5</v>
      </c>
      <c r="Q51" s="230" t="s">
        <v>18</v>
      </c>
      <c r="R51" s="231">
        <v>11</v>
      </c>
      <c r="S51" s="232" t="s">
        <v>180</v>
      </c>
      <c r="T51" s="233">
        <v>21</v>
      </c>
      <c r="U51" s="94"/>
      <c r="V51" s="94"/>
    </row>
    <row r="52" spans="7:22" ht="12.75" customHeight="1">
      <c r="G52" s="94"/>
      <c r="H52" s="228" t="s">
        <v>122</v>
      </c>
      <c r="I52" s="243" t="s">
        <v>96</v>
      </c>
      <c r="J52" s="244"/>
      <c r="K52" s="244"/>
      <c r="L52" s="245"/>
      <c r="M52" s="246"/>
      <c r="N52" s="222">
        <v>3</v>
      </c>
      <c r="O52" s="94"/>
      <c r="P52" s="229" t="s">
        <v>6</v>
      </c>
      <c r="Q52" s="230" t="s">
        <v>14</v>
      </c>
      <c r="R52" s="231">
        <v>11</v>
      </c>
      <c r="S52" s="232" t="s">
        <v>149</v>
      </c>
      <c r="T52" s="233">
        <v>15</v>
      </c>
      <c r="U52" s="94"/>
      <c r="V52" s="100"/>
    </row>
    <row r="53" spans="7:22" ht="12.75" customHeight="1">
      <c r="G53" s="94"/>
      <c r="H53" s="228" t="s">
        <v>122</v>
      </c>
      <c r="I53" s="243" t="s">
        <v>69</v>
      </c>
      <c r="J53" s="244"/>
      <c r="K53" s="244"/>
      <c r="L53" s="245"/>
      <c r="M53" s="246"/>
      <c r="N53" s="222">
        <v>3</v>
      </c>
      <c r="O53" s="94"/>
      <c r="P53" s="229" t="s">
        <v>7</v>
      </c>
      <c r="Q53" s="230" t="s">
        <v>17</v>
      </c>
      <c r="R53" s="231">
        <v>11</v>
      </c>
      <c r="S53" s="232" t="s">
        <v>151</v>
      </c>
      <c r="T53" s="233">
        <v>9</v>
      </c>
      <c r="U53" s="94"/>
      <c r="V53" s="100"/>
    </row>
    <row r="54" spans="7:22" ht="12.75" customHeight="1">
      <c r="G54" s="94"/>
      <c r="H54" s="227" t="s">
        <v>13</v>
      </c>
      <c r="I54" s="243" t="s">
        <v>71</v>
      </c>
      <c r="J54" s="244"/>
      <c r="K54" s="244"/>
      <c r="L54" s="245"/>
      <c r="M54" s="246"/>
      <c r="N54" s="222">
        <v>2</v>
      </c>
      <c r="O54" s="94"/>
      <c r="P54" s="229" t="s">
        <v>9</v>
      </c>
      <c r="Q54" s="230" t="s">
        <v>20</v>
      </c>
      <c r="R54" s="231">
        <v>11</v>
      </c>
      <c r="S54" s="232" t="s">
        <v>168</v>
      </c>
      <c r="T54" s="233">
        <v>8</v>
      </c>
      <c r="U54" s="94"/>
      <c r="V54" s="100"/>
    </row>
    <row r="55" spans="7:21" ht="12.75" customHeight="1">
      <c r="G55" s="94"/>
      <c r="H55" s="228" t="s">
        <v>122</v>
      </c>
      <c r="I55" s="243" t="s">
        <v>66</v>
      </c>
      <c r="J55" s="244"/>
      <c r="K55" s="244"/>
      <c r="L55" s="245"/>
      <c r="M55" s="246"/>
      <c r="N55" s="222">
        <v>2</v>
      </c>
      <c r="O55" s="94"/>
      <c r="P55" s="229" t="s">
        <v>11</v>
      </c>
      <c r="Q55" s="230" t="s">
        <v>8</v>
      </c>
      <c r="R55" s="231">
        <v>11</v>
      </c>
      <c r="S55" s="232" t="s">
        <v>144</v>
      </c>
      <c r="T55" s="233">
        <v>7</v>
      </c>
      <c r="U55" s="94"/>
    </row>
    <row r="56" spans="7:27" ht="12.75" customHeight="1">
      <c r="G56" s="94"/>
      <c r="H56" s="227" t="s">
        <v>16</v>
      </c>
      <c r="I56" s="243" t="s">
        <v>109</v>
      </c>
      <c r="J56" s="244"/>
      <c r="K56" s="244"/>
      <c r="L56" s="245"/>
      <c r="M56" s="246"/>
      <c r="N56" s="222">
        <v>1</v>
      </c>
      <c r="O56" s="31"/>
      <c r="P56" s="229" t="s">
        <v>13</v>
      </c>
      <c r="Q56" s="230" t="s">
        <v>45</v>
      </c>
      <c r="R56" s="231">
        <v>11</v>
      </c>
      <c r="S56" s="232" t="s">
        <v>155</v>
      </c>
      <c r="T56" s="233">
        <v>6</v>
      </c>
      <c r="U56" s="94"/>
      <c r="AA56" s="94"/>
    </row>
    <row r="57" spans="7:20" ht="12.75" customHeight="1">
      <c r="G57" s="94"/>
      <c r="H57" s="228" t="s">
        <v>122</v>
      </c>
      <c r="I57" s="243" t="s">
        <v>119</v>
      </c>
      <c r="J57" s="244"/>
      <c r="K57" s="244"/>
      <c r="L57" s="245"/>
      <c r="M57" s="246"/>
      <c r="N57" s="222">
        <v>1</v>
      </c>
      <c r="O57" s="94"/>
      <c r="P57" s="229" t="s">
        <v>15</v>
      </c>
      <c r="Q57" s="230" t="s">
        <v>12</v>
      </c>
      <c r="R57" s="231">
        <v>11</v>
      </c>
      <c r="S57" s="232" t="s">
        <v>147</v>
      </c>
      <c r="T57" s="233">
        <v>4</v>
      </c>
    </row>
    <row r="58" spans="7:22" ht="12.75" customHeight="1">
      <c r="G58" s="94"/>
      <c r="H58" s="228" t="s">
        <v>122</v>
      </c>
      <c r="I58" s="270" t="s">
        <v>79</v>
      </c>
      <c r="J58" s="271"/>
      <c r="K58" s="271"/>
      <c r="L58" s="272"/>
      <c r="M58" s="273"/>
      <c r="N58" s="223">
        <v>1</v>
      </c>
      <c r="O58" s="94"/>
      <c r="P58" s="238" t="s">
        <v>16</v>
      </c>
      <c r="Q58" s="239" t="s">
        <v>21</v>
      </c>
      <c r="R58" s="240">
        <v>11</v>
      </c>
      <c r="S58" s="241" t="s">
        <v>192</v>
      </c>
      <c r="T58" s="242">
        <v>3</v>
      </c>
      <c r="U58" s="94"/>
      <c r="V58" s="100"/>
    </row>
    <row r="59" spans="7:22" ht="12.75" customHeight="1">
      <c r="G59" s="94"/>
      <c r="O59" s="94"/>
      <c r="Q59" s="94"/>
      <c r="S59" s="96"/>
      <c r="U59" s="94"/>
      <c r="V59" s="94"/>
    </row>
    <row r="60" spans="7:22" ht="12.75">
      <c r="G60" s="94"/>
      <c r="H60" s="94"/>
      <c r="I60" s="94"/>
      <c r="J60" s="94"/>
      <c r="K60" s="94"/>
      <c r="L60" s="95"/>
      <c r="M60" s="94"/>
      <c r="N60" s="31"/>
      <c r="O60" s="94"/>
      <c r="S60" s="96"/>
      <c r="U60" s="94"/>
      <c r="V60" s="94"/>
    </row>
    <row r="61" spans="8:15" ht="12.75">
      <c r="H61" s="94"/>
      <c r="O61"/>
    </row>
    <row r="62" ht="12.75">
      <c r="O62"/>
    </row>
    <row r="63" spans="14:15" ht="12.75">
      <c r="N63" s="31"/>
      <c r="O63"/>
    </row>
    <row r="64" spans="14:15" ht="12.75">
      <c r="N64" s="31"/>
      <c r="O64"/>
    </row>
    <row r="65" spans="14:15" ht="12.75">
      <c r="N65" s="31"/>
      <c r="O65"/>
    </row>
    <row r="66" spans="14:15" ht="12.75">
      <c r="N66" s="31"/>
      <c r="O66"/>
    </row>
    <row r="67" spans="14:15" ht="12.75">
      <c r="N67" s="31"/>
      <c r="O67"/>
    </row>
    <row r="68" spans="14:15" ht="12.75">
      <c r="N68" s="31"/>
      <c r="O68"/>
    </row>
    <row r="69" spans="14:15" ht="12.75">
      <c r="N69" s="31"/>
      <c r="O69"/>
    </row>
    <row r="70" spans="14:15" ht="12.75">
      <c r="N70" s="31"/>
      <c r="O70"/>
    </row>
    <row r="71" spans="14:15" ht="12.75">
      <c r="N71" s="31"/>
      <c r="O71"/>
    </row>
    <row r="72" spans="14:15" ht="12.75">
      <c r="N72" s="31"/>
      <c r="O72"/>
    </row>
    <row r="73" spans="14:17" ht="12.75">
      <c r="N73" s="31"/>
      <c r="O73"/>
      <c r="Q73"/>
    </row>
    <row r="74" spans="14:17" ht="12.75">
      <c r="N74" s="31"/>
      <c r="O74"/>
      <c r="Q74"/>
    </row>
    <row r="75" spans="14:17" ht="12.75">
      <c r="N75" s="31"/>
      <c r="O75"/>
      <c r="Q75"/>
    </row>
    <row r="76" spans="14:15" ht="12.75">
      <c r="N76" s="31"/>
      <c r="O76"/>
    </row>
    <row r="77" spans="14:15" ht="12.75">
      <c r="N77" s="31"/>
      <c r="O77"/>
    </row>
    <row r="78" spans="14:15" ht="12.75">
      <c r="N78" s="31"/>
      <c r="O78"/>
    </row>
    <row r="79" spans="14:15" ht="12.75">
      <c r="N79" s="31"/>
      <c r="O79"/>
    </row>
    <row r="80" spans="14:15" ht="12.75">
      <c r="N80" s="31"/>
      <c r="O80"/>
    </row>
    <row r="81" spans="14:15" ht="12.75">
      <c r="N81" s="31"/>
      <c r="O81"/>
    </row>
    <row r="82" spans="14:15" ht="12.75">
      <c r="N82" s="31"/>
      <c r="O82"/>
    </row>
    <row r="83" spans="14:15" ht="12.75">
      <c r="N83" s="31"/>
      <c r="O83"/>
    </row>
    <row r="84" spans="14:17" ht="12.75">
      <c r="N84" s="31"/>
      <c r="O84"/>
      <c r="Q84"/>
    </row>
    <row r="85" spans="14:17" ht="12.75">
      <c r="N85" s="31"/>
      <c r="O85"/>
      <c r="Q85"/>
    </row>
    <row r="86" spans="14:17" ht="12.75">
      <c r="N86" s="31"/>
      <c r="O86"/>
      <c r="Q86"/>
    </row>
    <row r="87" ht="12.75">
      <c r="N87" s="31"/>
    </row>
  </sheetData>
  <mergeCells count="32">
    <mergeCell ref="A1:T1"/>
    <mergeCell ref="A44:F44"/>
    <mergeCell ref="A36:F36"/>
    <mergeCell ref="P32:T32"/>
    <mergeCell ref="A4:F4"/>
    <mergeCell ref="A20:F20"/>
    <mergeCell ref="A28:F28"/>
    <mergeCell ref="H36:N36"/>
    <mergeCell ref="H28:N28"/>
    <mergeCell ref="A2:T2"/>
    <mergeCell ref="I58:M58"/>
    <mergeCell ref="I51:M51"/>
    <mergeCell ref="I52:M52"/>
    <mergeCell ref="I57:M57"/>
    <mergeCell ref="I56:M56"/>
    <mergeCell ref="I53:M53"/>
    <mergeCell ref="I54:M54"/>
    <mergeCell ref="I55:M55"/>
    <mergeCell ref="I50:M50"/>
    <mergeCell ref="P46:T46"/>
    <mergeCell ref="H20:N20"/>
    <mergeCell ref="H4:N4"/>
    <mergeCell ref="P18:T18"/>
    <mergeCell ref="H12:N12"/>
    <mergeCell ref="P4:T4"/>
    <mergeCell ref="I49:M49"/>
    <mergeCell ref="I46:M46"/>
    <mergeCell ref="I47:M47"/>
    <mergeCell ref="A12:F12"/>
    <mergeCell ref="H44:N44"/>
    <mergeCell ref="I45:M45"/>
    <mergeCell ref="I48:M48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0">
      <selection activeCell="V27" sqref="V27"/>
    </sheetView>
  </sheetViews>
  <sheetFormatPr defaultColWidth="9.00390625" defaultRowHeight="12.75"/>
  <cols>
    <col min="1" max="1" width="18.50390625" style="0" customWidth="1"/>
    <col min="2" max="17" width="4.375" style="0" customWidth="1"/>
    <col min="18" max="18" width="4.625" style="2" customWidth="1"/>
    <col min="19" max="20" width="3.375" style="0" customWidth="1"/>
    <col min="21" max="21" width="5.125" style="2" customWidth="1"/>
    <col min="22" max="22" width="14.625" style="0" customWidth="1"/>
  </cols>
  <sheetData>
    <row r="1" spans="1:21" ht="12.75" customHeight="1">
      <c r="A1" s="278" t="s">
        <v>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80"/>
    </row>
    <row r="2" spans="1:21" ht="12.75" customHeight="1">
      <c r="A2" s="281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3"/>
    </row>
    <row r="3" spans="1:21" ht="88.5" thickBot="1">
      <c r="A3" s="9"/>
      <c r="B3" s="11" t="s">
        <v>19</v>
      </c>
      <c r="C3" s="12" t="s">
        <v>17</v>
      </c>
      <c r="D3" s="12" t="s">
        <v>24</v>
      </c>
      <c r="E3" s="12" t="s">
        <v>14</v>
      </c>
      <c r="F3" s="12" t="s">
        <v>23</v>
      </c>
      <c r="G3" s="12" t="s">
        <v>90</v>
      </c>
      <c r="H3" s="12" t="s">
        <v>21</v>
      </c>
      <c r="I3" s="12" t="s">
        <v>1</v>
      </c>
      <c r="J3" s="12" t="s">
        <v>8</v>
      </c>
      <c r="K3" s="12" t="s">
        <v>45</v>
      </c>
      <c r="L3" s="12" t="s">
        <v>12</v>
      </c>
      <c r="M3" s="12" t="s">
        <v>19</v>
      </c>
      <c r="N3" s="12" t="s">
        <v>90</v>
      </c>
      <c r="O3" s="12" t="s">
        <v>17</v>
      </c>
      <c r="P3" s="12" t="s">
        <v>24</v>
      </c>
      <c r="Q3" s="12" t="s">
        <v>23</v>
      </c>
      <c r="R3" s="293" t="s">
        <v>114</v>
      </c>
      <c r="S3" s="284" t="s">
        <v>73</v>
      </c>
      <c r="T3" s="287" t="s">
        <v>74</v>
      </c>
      <c r="U3" s="290" t="s">
        <v>65</v>
      </c>
    </row>
    <row r="4" spans="1:21" ht="15" thickBot="1" thickTop="1">
      <c r="A4" s="13" t="s">
        <v>85</v>
      </c>
      <c r="B4" s="157" t="s">
        <v>86</v>
      </c>
      <c r="C4" s="154" t="s">
        <v>86</v>
      </c>
      <c r="D4" s="154" t="s">
        <v>87</v>
      </c>
      <c r="E4" s="154" t="s">
        <v>87</v>
      </c>
      <c r="F4" s="155" t="s">
        <v>86</v>
      </c>
      <c r="G4" s="155" t="s">
        <v>87</v>
      </c>
      <c r="H4" s="155" t="s">
        <v>86</v>
      </c>
      <c r="I4" s="155" t="s">
        <v>87</v>
      </c>
      <c r="J4" s="155" t="s">
        <v>86</v>
      </c>
      <c r="K4" s="155" t="s">
        <v>87</v>
      </c>
      <c r="L4" s="155" t="s">
        <v>86</v>
      </c>
      <c r="M4" s="155" t="s">
        <v>87</v>
      </c>
      <c r="N4" s="155" t="s">
        <v>86</v>
      </c>
      <c r="O4" s="155" t="s">
        <v>87</v>
      </c>
      <c r="P4" s="155" t="s">
        <v>86</v>
      </c>
      <c r="Q4" s="155" t="s">
        <v>87</v>
      </c>
      <c r="R4" s="294"/>
      <c r="S4" s="285"/>
      <c r="T4" s="288"/>
      <c r="U4" s="291"/>
    </row>
    <row r="5" spans="1:21" ht="15.75" customHeight="1" thickBot="1" thickTop="1">
      <c r="A5" s="13" t="s">
        <v>81</v>
      </c>
      <c r="B5" s="149" t="s">
        <v>82</v>
      </c>
      <c r="C5" s="150" t="s">
        <v>83</v>
      </c>
      <c r="D5" s="150" t="s">
        <v>84</v>
      </c>
      <c r="E5" s="150" t="s">
        <v>46</v>
      </c>
      <c r="F5" s="150" t="s">
        <v>88</v>
      </c>
      <c r="G5" s="150" t="s">
        <v>91</v>
      </c>
      <c r="H5" s="150" t="s">
        <v>100</v>
      </c>
      <c r="I5" s="150" t="s">
        <v>29</v>
      </c>
      <c r="J5" s="150" t="s">
        <v>110</v>
      </c>
      <c r="K5" s="150" t="s">
        <v>116</v>
      </c>
      <c r="L5" s="150" t="s">
        <v>108</v>
      </c>
      <c r="M5" s="150" t="s">
        <v>28</v>
      </c>
      <c r="N5" s="150" t="s">
        <v>37</v>
      </c>
      <c r="O5" s="150" t="s">
        <v>116</v>
      </c>
      <c r="P5" s="150" t="s">
        <v>51</v>
      </c>
      <c r="Q5" s="150" t="s">
        <v>35</v>
      </c>
      <c r="R5" s="295"/>
      <c r="S5" s="286"/>
      <c r="T5" s="289"/>
      <c r="U5" s="292"/>
    </row>
    <row r="6" spans="1:24" ht="15" customHeight="1" thickTop="1">
      <c r="A6" s="169" t="s">
        <v>66</v>
      </c>
      <c r="B6" s="120">
        <v>5.5</v>
      </c>
      <c r="C6" s="121">
        <v>8</v>
      </c>
      <c r="D6" s="122">
        <v>7</v>
      </c>
      <c r="E6" s="122">
        <v>6</v>
      </c>
      <c r="F6" s="122">
        <v>6</v>
      </c>
      <c r="G6" s="122">
        <v>7.5</v>
      </c>
      <c r="H6" s="122">
        <v>7.5</v>
      </c>
      <c r="I6" s="122">
        <v>6.5</v>
      </c>
      <c r="J6" s="122">
        <v>6.5</v>
      </c>
      <c r="K6" s="122">
        <v>6</v>
      </c>
      <c r="L6" s="122">
        <v>7</v>
      </c>
      <c r="M6" s="88">
        <v>9</v>
      </c>
      <c r="N6" s="88">
        <v>8</v>
      </c>
      <c r="O6" s="123">
        <v>6.5</v>
      </c>
      <c r="P6" s="171">
        <v>7</v>
      </c>
      <c r="Q6" s="168">
        <v>7.5</v>
      </c>
      <c r="R6" s="172">
        <f aca="true" t="shared" si="0" ref="R6:R25">COUNT(B6:Q6)</f>
        <v>16</v>
      </c>
      <c r="S6" s="77">
        <v>3</v>
      </c>
      <c r="T6" s="77">
        <v>0</v>
      </c>
      <c r="U6" s="85">
        <f aca="true" t="shared" si="1" ref="U6:U25">(AVERAGE(B6:Q6))-(($R$26/10)-(R6/10))</f>
        <v>7.36875</v>
      </c>
      <c r="V6" s="5"/>
      <c r="X6" s="8"/>
    </row>
    <row r="7" spans="1:24" ht="13.5">
      <c r="A7" s="10" t="s">
        <v>63</v>
      </c>
      <c r="B7" s="25">
        <v>5</v>
      </c>
      <c r="C7" s="19">
        <v>7</v>
      </c>
      <c r="D7" s="19">
        <v>7.5</v>
      </c>
      <c r="E7" s="19">
        <v>6</v>
      </c>
      <c r="F7" s="19">
        <v>6</v>
      </c>
      <c r="G7" s="20">
        <v>7.5</v>
      </c>
      <c r="H7" s="21">
        <v>8</v>
      </c>
      <c r="I7" s="22">
        <v>7.5</v>
      </c>
      <c r="J7" s="67"/>
      <c r="K7" s="22">
        <v>7.5</v>
      </c>
      <c r="L7" s="22">
        <v>7</v>
      </c>
      <c r="M7" s="20">
        <v>7</v>
      </c>
      <c r="N7" s="108">
        <v>8</v>
      </c>
      <c r="O7" s="24">
        <v>7</v>
      </c>
      <c r="P7" s="22">
        <v>7.5</v>
      </c>
      <c r="Q7" s="22">
        <v>6.5</v>
      </c>
      <c r="R7" s="87">
        <f t="shared" si="0"/>
        <v>15</v>
      </c>
      <c r="S7" s="32">
        <v>2</v>
      </c>
      <c r="T7" s="29">
        <v>0</v>
      </c>
      <c r="U7" s="86">
        <f t="shared" si="1"/>
        <v>7.3</v>
      </c>
      <c r="V7" s="5"/>
      <c r="X7" s="8"/>
    </row>
    <row r="8" spans="1:24" ht="13.5">
      <c r="A8" s="10" t="s">
        <v>67</v>
      </c>
      <c r="B8" s="109">
        <v>5</v>
      </c>
      <c r="C8" s="19">
        <v>6</v>
      </c>
      <c r="D8" s="23">
        <v>8</v>
      </c>
      <c r="E8" s="33">
        <v>6</v>
      </c>
      <c r="F8" s="33">
        <v>6</v>
      </c>
      <c r="G8" s="24">
        <v>6.5</v>
      </c>
      <c r="H8" s="24">
        <v>6.5</v>
      </c>
      <c r="I8" s="24">
        <v>6.5</v>
      </c>
      <c r="J8" s="24">
        <v>6</v>
      </c>
      <c r="K8" s="76">
        <v>4</v>
      </c>
      <c r="L8" s="24">
        <v>6.5</v>
      </c>
      <c r="M8" s="24">
        <v>7</v>
      </c>
      <c r="N8" s="24">
        <v>7</v>
      </c>
      <c r="O8" s="24">
        <v>7</v>
      </c>
      <c r="P8" s="24">
        <v>7</v>
      </c>
      <c r="Q8" s="24">
        <v>7</v>
      </c>
      <c r="R8" s="87">
        <f t="shared" si="0"/>
        <v>16</v>
      </c>
      <c r="S8" s="32">
        <v>1</v>
      </c>
      <c r="T8" s="29">
        <v>1</v>
      </c>
      <c r="U8" s="86">
        <f t="shared" si="1"/>
        <v>6.775</v>
      </c>
      <c r="V8" s="5"/>
      <c r="X8" s="8"/>
    </row>
    <row r="9" spans="1:24" ht="13.5">
      <c r="A9" s="10" t="s">
        <v>72</v>
      </c>
      <c r="B9" s="110">
        <v>4</v>
      </c>
      <c r="C9" s="19">
        <v>5</v>
      </c>
      <c r="D9" s="19">
        <v>6</v>
      </c>
      <c r="E9" s="19">
        <v>6</v>
      </c>
      <c r="F9" s="19">
        <v>4.5</v>
      </c>
      <c r="G9" s="21">
        <v>9</v>
      </c>
      <c r="H9" s="21">
        <v>8</v>
      </c>
      <c r="I9" s="22">
        <v>7</v>
      </c>
      <c r="J9" s="21">
        <v>8</v>
      </c>
      <c r="K9" s="33">
        <v>6.5</v>
      </c>
      <c r="L9" s="66"/>
      <c r="M9" s="67"/>
      <c r="N9" s="24">
        <v>7.5</v>
      </c>
      <c r="O9" s="24">
        <v>6.5</v>
      </c>
      <c r="P9" s="24">
        <v>6.5</v>
      </c>
      <c r="Q9" s="24">
        <v>6</v>
      </c>
      <c r="R9" s="87">
        <f t="shared" si="0"/>
        <v>14</v>
      </c>
      <c r="S9" s="32">
        <v>3</v>
      </c>
      <c r="T9" s="29">
        <v>1</v>
      </c>
      <c r="U9" s="86">
        <f t="shared" si="1"/>
        <v>6.664285714285715</v>
      </c>
      <c r="V9" s="5"/>
      <c r="X9" s="8"/>
    </row>
    <row r="10" spans="1:24" ht="13.5">
      <c r="A10" s="10" t="s">
        <v>62</v>
      </c>
      <c r="B10" s="134">
        <v>4</v>
      </c>
      <c r="C10" s="28">
        <v>4</v>
      </c>
      <c r="D10" s="69"/>
      <c r="E10" s="19">
        <v>7</v>
      </c>
      <c r="F10" s="19">
        <v>5.5</v>
      </c>
      <c r="G10" s="20">
        <v>7</v>
      </c>
      <c r="H10" s="20">
        <v>6.5</v>
      </c>
      <c r="I10" s="20">
        <v>6</v>
      </c>
      <c r="J10" s="20">
        <v>6.5</v>
      </c>
      <c r="K10" s="21">
        <v>8</v>
      </c>
      <c r="L10" s="20">
        <v>6.5</v>
      </c>
      <c r="M10" s="20">
        <v>6</v>
      </c>
      <c r="N10" s="20">
        <v>7.5</v>
      </c>
      <c r="O10" s="20">
        <v>6.5</v>
      </c>
      <c r="P10" s="20">
        <v>6.5</v>
      </c>
      <c r="Q10" s="20">
        <v>6.5</v>
      </c>
      <c r="R10" s="87">
        <f t="shared" si="0"/>
        <v>15</v>
      </c>
      <c r="S10" s="32">
        <v>1</v>
      </c>
      <c r="T10" s="29">
        <v>2</v>
      </c>
      <c r="U10" s="86">
        <f t="shared" si="1"/>
        <v>6.566666666666666</v>
      </c>
      <c r="V10" s="5"/>
      <c r="X10" s="8"/>
    </row>
    <row r="11" spans="1:24" ht="13.5">
      <c r="A11" s="10" t="s">
        <v>129</v>
      </c>
      <c r="B11" s="68"/>
      <c r="C11" s="70"/>
      <c r="D11" s="70"/>
      <c r="E11" s="70"/>
      <c r="F11" s="70"/>
      <c r="G11" s="74"/>
      <c r="H11" s="67"/>
      <c r="I11" s="67"/>
      <c r="J11" s="67"/>
      <c r="K11" s="70"/>
      <c r="L11" s="67"/>
      <c r="M11" s="67"/>
      <c r="N11" s="108">
        <v>9</v>
      </c>
      <c r="O11" s="20">
        <v>6.5</v>
      </c>
      <c r="P11" s="20">
        <v>6.5</v>
      </c>
      <c r="Q11" s="66"/>
      <c r="R11" s="87">
        <f t="shared" si="0"/>
        <v>3</v>
      </c>
      <c r="S11" s="32">
        <v>1</v>
      </c>
      <c r="T11" s="29">
        <v>0</v>
      </c>
      <c r="U11" s="86">
        <f t="shared" si="1"/>
        <v>6.433333333333334</v>
      </c>
      <c r="V11" s="5"/>
      <c r="X11" s="8"/>
    </row>
    <row r="12" spans="1:24" ht="13.5">
      <c r="A12" s="10" t="s">
        <v>109</v>
      </c>
      <c r="B12" s="68"/>
      <c r="C12" s="69"/>
      <c r="D12" s="70"/>
      <c r="E12" s="70"/>
      <c r="F12" s="111"/>
      <c r="G12" s="71"/>
      <c r="H12" s="66"/>
      <c r="I12" s="24">
        <v>6</v>
      </c>
      <c r="J12" s="24">
        <v>7</v>
      </c>
      <c r="K12" s="66"/>
      <c r="L12" s="66"/>
      <c r="M12" s="24">
        <v>7</v>
      </c>
      <c r="N12" s="66"/>
      <c r="O12" s="66"/>
      <c r="P12" s="24">
        <v>7</v>
      </c>
      <c r="Q12" s="24">
        <v>7</v>
      </c>
      <c r="R12" s="87">
        <f t="shared" si="0"/>
        <v>5</v>
      </c>
      <c r="S12" s="32">
        <v>0</v>
      </c>
      <c r="T12" s="29">
        <v>0</v>
      </c>
      <c r="U12" s="86">
        <f t="shared" si="1"/>
        <v>6.1</v>
      </c>
      <c r="V12" s="5"/>
      <c r="X12" s="8"/>
    </row>
    <row r="13" spans="1:24" ht="15" customHeight="1">
      <c r="A13" s="10" t="s">
        <v>79</v>
      </c>
      <c r="B13" s="109">
        <v>4.5</v>
      </c>
      <c r="C13" s="28">
        <v>4</v>
      </c>
      <c r="D13" s="19">
        <v>5</v>
      </c>
      <c r="E13" s="19">
        <v>6</v>
      </c>
      <c r="F13" s="28">
        <v>3</v>
      </c>
      <c r="G13" s="26">
        <v>6</v>
      </c>
      <c r="H13" s="26">
        <v>6</v>
      </c>
      <c r="I13" s="26">
        <v>6</v>
      </c>
      <c r="J13" s="26">
        <v>6</v>
      </c>
      <c r="K13" s="26">
        <v>6</v>
      </c>
      <c r="L13" s="26">
        <v>5.5</v>
      </c>
      <c r="M13" s="26">
        <v>6</v>
      </c>
      <c r="N13" s="24">
        <v>7</v>
      </c>
      <c r="O13" s="24">
        <v>6</v>
      </c>
      <c r="P13" s="24">
        <v>6</v>
      </c>
      <c r="Q13" s="24">
        <v>7</v>
      </c>
      <c r="R13" s="87">
        <f t="shared" si="0"/>
        <v>16</v>
      </c>
      <c r="S13" s="32">
        <v>0</v>
      </c>
      <c r="T13" s="29">
        <v>2</v>
      </c>
      <c r="U13" s="86">
        <f t="shared" si="1"/>
        <v>6.025</v>
      </c>
      <c r="V13" s="5"/>
      <c r="X13" s="8"/>
    </row>
    <row r="14" spans="1:24" ht="15" customHeight="1">
      <c r="A14" s="10" t="s">
        <v>69</v>
      </c>
      <c r="B14" s="72"/>
      <c r="C14" s="69"/>
      <c r="D14" s="19">
        <v>5.5</v>
      </c>
      <c r="E14" s="19">
        <v>5.5</v>
      </c>
      <c r="F14" s="19">
        <v>4.5</v>
      </c>
      <c r="G14" s="21">
        <v>8</v>
      </c>
      <c r="H14" s="24">
        <v>7</v>
      </c>
      <c r="I14" s="24">
        <v>6</v>
      </c>
      <c r="J14" s="24">
        <v>6</v>
      </c>
      <c r="K14" s="24">
        <v>5.5</v>
      </c>
      <c r="L14" s="76">
        <v>5</v>
      </c>
      <c r="M14" s="67"/>
      <c r="N14" s="66"/>
      <c r="O14" s="24">
        <v>6</v>
      </c>
      <c r="P14" s="24">
        <v>6</v>
      </c>
      <c r="Q14" s="24">
        <v>7</v>
      </c>
      <c r="R14" s="87">
        <f t="shared" si="0"/>
        <v>12</v>
      </c>
      <c r="S14" s="32">
        <v>1</v>
      </c>
      <c r="T14" s="29">
        <v>1</v>
      </c>
      <c r="U14" s="86">
        <f t="shared" si="1"/>
        <v>6</v>
      </c>
      <c r="V14" s="5"/>
      <c r="X14" s="8"/>
    </row>
    <row r="15" spans="1:24" ht="13.5">
      <c r="A15" s="10" t="s">
        <v>68</v>
      </c>
      <c r="B15" s="68"/>
      <c r="C15" s="17">
        <v>5</v>
      </c>
      <c r="D15" s="19">
        <v>6.5</v>
      </c>
      <c r="E15" s="19">
        <v>5</v>
      </c>
      <c r="F15" s="19">
        <v>5</v>
      </c>
      <c r="G15" s="24">
        <v>6</v>
      </c>
      <c r="H15" s="24">
        <v>6</v>
      </c>
      <c r="I15" s="24">
        <v>5.5</v>
      </c>
      <c r="J15" s="66"/>
      <c r="K15" s="24">
        <v>6</v>
      </c>
      <c r="L15" s="24">
        <v>4.5</v>
      </c>
      <c r="M15" s="24">
        <v>5.5</v>
      </c>
      <c r="N15" s="24">
        <v>7</v>
      </c>
      <c r="O15" s="24">
        <v>4.5</v>
      </c>
      <c r="P15" s="108">
        <v>8</v>
      </c>
      <c r="Q15" s="66"/>
      <c r="R15" s="87">
        <f t="shared" si="0"/>
        <v>13</v>
      </c>
      <c r="S15" s="32">
        <v>1</v>
      </c>
      <c r="T15" s="29">
        <v>0</v>
      </c>
      <c r="U15" s="86">
        <f t="shared" si="1"/>
        <v>5.830769230769231</v>
      </c>
      <c r="V15" s="5"/>
      <c r="X15" s="8"/>
    </row>
    <row r="16" spans="1:24" ht="13.5">
      <c r="A16" s="10" t="s">
        <v>119</v>
      </c>
      <c r="B16" s="68"/>
      <c r="C16" s="27">
        <v>4</v>
      </c>
      <c r="D16" s="19">
        <v>4.5</v>
      </c>
      <c r="E16" s="19">
        <v>4.5</v>
      </c>
      <c r="F16" s="19">
        <v>5</v>
      </c>
      <c r="G16" s="67"/>
      <c r="H16" s="20">
        <v>6</v>
      </c>
      <c r="I16" s="20">
        <v>5</v>
      </c>
      <c r="J16" s="20">
        <v>6</v>
      </c>
      <c r="K16" s="67"/>
      <c r="L16" s="20">
        <v>5</v>
      </c>
      <c r="M16" s="20">
        <v>5.5</v>
      </c>
      <c r="N16" s="20">
        <v>7</v>
      </c>
      <c r="O16" s="20">
        <v>7</v>
      </c>
      <c r="P16" s="20">
        <v>7</v>
      </c>
      <c r="Q16" s="20">
        <v>7</v>
      </c>
      <c r="R16" s="87">
        <f t="shared" si="0"/>
        <v>13</v>
      </c>
      <c r="S16" s="32">
        <v>0</v>
      </c>
      <c r="T16" s="29">
        <v>1</v>
      </c>
      <c r="U16" s="86">
        <f t="shared" si="1"/>
        <v>5.753846153846155</v>
      </c>
      <c r="V16" s="5"/>
      <c r="X16" s="8"/>
    </row>
    <row r="17" spans="1:24" ht="13.5">
      <c r="A17" s="10" t="s">
        <v>70</v>
      </c>
      <c r="B17" s="68"/>
      <c r="C17" s="17">
        <v>4.5</v>
      </c>
      <c r="D17" s="69"/>
      <c r="E17" s="19">
        <v>6.5</v>
      </c>
      <c r="F17" s="69"/>
      <c r="G17" s="21">
        <v>8</v>
      </c>
      <c r="H17" s="24">
        <v>7</v>
      </c>
      <c r="I17" s="24">
        <v>6.5</v>
      </c>
      <c r="J17" s="24">
        <v>7</v>
      </c>
      <c r="K17" s="24">
        <v>4.5</v>
      </c>
      <c r="L17" s="24">
        <v>5.5</v>
      </c>
      <c r="M17" s="136">
        <v>4</v>
      </c>
      <c r="N17" s="66"/>
      <c r="O17" s="24">
        <v>6</v>
      </c>
      <c r="P17" s="66"/>
      <c r="Q17" s="66"/>
      <c r="R17" s="87">
        <f t="shared" si="0"/>
        <v>10</v>
      </c>
      <c r="S17" s="32">
        <v>1</v>
      </c>
      <c r="T17" s="29">
        <v>1</v>
      </c>
      <c r="U17" s="86">
        <f t="shared" si="1"/>
        <v>5.75</v>
      </c>
      <c r="V17" s="5"/>
      <c r="X17" s="8"/>
    </row>
    <row r="18" spans="1:24" ht="13.5">
      <c r="A18" s="10" t="s">
        <v>96</v>
      </c>
      <c r="B18" s="68"/>
      <c r="C18" s="69"/>
      <c r="D18" s="69"/>
      <c r="E18" s="69"/>
      <c r="F18" s="69"/>
      <c r="G18" s="20">
        <v>6</v>
      </c>
      <c r="H18" s="67"/>
      <c r="I18" s="137">
        <v>6</v>
      </c>
      <c r="J18" s="22">
        <v>6</v>
      </c>
      <c r="K18" s="137">
        <v>7</v>
      </c>
      <c r="L18" s="22">
        <v>5.5</v>
      </c>
      <c r="M18" s="22">
        <v>5.5</v>
      </c>
      <c r="N18" s="22">
        <v>5.5</v>
      </c>
      <c r="O18" s="22">
        <v>6.5</v>
      </c>
      <c r="P18" s="22">
        <v>6.5</v>
      </c>
      <c r="Q18" s="136">
        <v>4</v>
      </c>
      <c r="R18" s="87">
        <f t="shared" si="0"/>
        <v>10</v>
      </c>
      <c r="S18" s="32">
        <v>0</v>
      </c>
      <c r="T18" s="29">
        <v>1</v>
      </c>
      <c r="U18" s="86">
        <f t="shared" si="1"/>
        <v>5.6499999999999995</v>
      </c>
      <c r="V18" s="5"/>
      <c r="X18" s="8"/>
    </row>
    <row r="19" spans="1:24" ht="13.5">
      <c r="A19" s="10" t="s">
        <v>80</v>
      </c>
      <c r="B19" s="16">
        <v>4.5</v>
      </c>
      <c r="C19" s="17">
        <v>5</v>
      </c>
      <c r="D19" s="17">
        <v>5.5</v>
      </c>
      <c r="E19" s="17">
        <v>4.5</v>
      </c>
      <c r="F19" s="27">
        <v>4</v>
      </c>
      <c r="G19" s="135">
        <v>5</v>
      </c>
      <c r="H19" s="26">
        <v>5.5</v>
      </c>
      <c r="I19" s="26">
        <v>5.5</v>
      </c>
      <c r="J19" s="41">
        <v>8</v>
      </c>
      <c r="K19" s="135">
        <v>4.5</v>
      </c>
      <c r="L19" s="27">
        <v>5</v>
      </c>
      <c r="M19" s="24">
        <v>6</v>
      </c>
      <c r="N19" s="24">
        <v>7</v>
      </c>
      <c r="O19" s="66"/>
      <c r="P19" s="66"/>
      <c r="Q19" s="66"/>
      <c r="R19" s="87">
        <f t="shared" si="0"/>
        <v>13</v>
      </c>
      <c r="S19" s="32">
        <v>1</v>
      </c>
      <c r="T19" s="29">
        <v>2</v>
      </c>
      <c r="U19" s="86">
        <f t="shared" si="1"/>
        <v>5.484615384615385</v>
      </c>
      <c r="V19" s="5"/>
      <c r="X19" s="8"/>
    </row>
    <row r="20" spans="1:24" ht="13.5">
      <c r="A20" s="10" t="s">
        <v>130</v>
      </c>
      <c r="B20" s="73"/>
      <c r="C20" s="70"/>
      <c r="D20" s="70"/>
      <c r="E20" s="70"/>
      <c r="F20" s="70"/>
      <c r="G20" s="74"/>
      <c r="H20" s="74"/>
      <c r="I20" s="74"/>
      <c r="J20" s="74"/>
      <c r="K20" s="74"/>
      <c r="L20" s="74"/>
      <c r="M20" s="74"/>
      <c r="N20" s="24">
        <v>6.5</v>
      </c>
      <c r="O20" s="24">
        <v>6</v>
      </c>
      <c r="P20" s="66"/>
      <c r="Q20" s="66"/>
      <c r="R20" s="87">
        <f t="shared" si="0"/>
        <v>2</v>
      </c>
      <c r="S20" s="32">
        <v>0</v>
      </c>
      <c r="T20" s="29">
        <v>0</v>
      </c>
      <c r="U20" s="86">
        <f t="shared" si="1"/>
        <v>5.25</v>
      </c>
      <c r="V20" s="5"/>
      <c r="X20" s="8"/>
    </row>
    <row r="21" spans="1:24" ht="13.5">
      <c r="A21" s="10" t="s">
        <v>123</v>
      </c>
      <c r="B21" s="73"/>
      <c r="C21" s="69"/>
      <c r="D21" s="69"/>
      <c r="E21" s="69"/>
      <c r="F21" s="69"/>
      <c r="G21" s="69"/>
      <c r="H21" s="74"/>
      <c r="I21" s="69"/>
      <c r="J21" s="69"/>
      <c r="K21" s="74"/>
      <c r="L21" s="74"/>
      <c r="M21" s="18">
        <v>6</v>
      </c>
      <c r="N21" s="71"/>
      <c r="O21" s="66"/>
      <c r="P21" s="66"/>
      <c r="Q21" s="20">
        <v>6.5</v>
      </c>
      <c r="R21" s="87">
        <f t="shared" si="0"/>
        <v>2</v>
      </c>
      <c r="S21" s="32">
        <v>0</v>
      </c>
      <c r="T21" s="29">
        <v>0</v>
      </c>
      <c r="U21" s="86">
        <f t="shared" si="1"/>
        <v>5.25</v>
      </c>
      <c r="V21" s="5"/>
      <c r="X21" s="8"/>
    </row>
    <row r="22" spans="1:24" ht="13.5">
      <c r="A22" s="10" t="s">
        <v>71</v>
      </c>
      <c r="B22" s="16">
        <v>4.5</v>
      </c>
      <c r="C22" s="17">
        <v>6</v>
      </c>
      <c r="D22" s="27">
        <v>4</v>
      </c>
      <c r="E22" s="170">
        <v>6</v>
      </c>
      <c r="F22" s="27">
        <v>3</v>
      </c>
      <c r="G22" s="26">
        <v>5</v>
      </c>
      <c r="H22" s="26">
        <v>5.5</v>
      </c>
      <c r="I22" s="71"/>
      <c r="J22" s="26">
        <v>6</v>
      </c>
      <c r="K22" s="26">
        <v>5.5</v>
      </c>
      <c r="L22" s="26">
        <v>5</v>
      </c>
      <c r="M22" s="26">
        <v>5</v>
      </c>
      <c r="N22" s="26">
        <v>5.5</v>
      </c>
      <c r="O22" s="71"/>
      <c r="P22" s="26">
        <v>5.5</v>
      </c>
      <c r="Q22" s="66"/>
      <c r="R22" s="87">
        <f t="shared" si="0"/>
        <v>13</v>
      </c>
      <c r="S22" s="32">
        <v>0</v>
      </c>
      <c r="T22" s="29">
        <v>2</v>
      </c>
      <c r="U22" s="86">
        <f t="shared" si="1"/>
        <v>5.215384615384615</v>
      </c>
      <c r="V22" s="5"/>
      <c r="X22" s="8"/>
    </row>
    <row r="23" spans="1:24" ht="13.5">
      <c r="A23" s="10" t="s">
        <v>118</v>
      </c>
      <c r="B23" s="73"/>
      <c r="C23" s="18">
        <v>5.5</v>
      </c>
      <c r="D23" s="18">
        <v>5.5</v>
      </c>
      <c r="E23" s="18">
        <v>5.5</v>
      </c>
      <c r="F23" s="18">
        <v>4.5</v>
      </c>
      <c r="G23" s="18">
        <v>6.5</v>
      </c>
      <c r="H23" s="74"/>
      <c r="I23" s="137">
        <v>6.5</v>
      </c>
      <c r="J23" s="138">
        <v>6</v>
      </c>
      <c r="K23" s="74"/>
      <c r="L23" s="74"/>
      <c r="M23" s="74"/>
      <c r="N23" s="71"/>
      <c r="O23" s="71"/>
      <c r="P23" s="71"/>
      <c r="Q23" s="71"/>
      <c r="R23" s="87">
        <f t="shared" si="0"/>
        <v>7</v>
      </c>
      <c r="S23" s="32">
        <v>0</v>
      </c>
      <c r="T23" s="29">
        <v>1</v>
      </c>
      <c r="U23" s="86">
        <f t="shared" si="1"/>
        <v>5.214285714285714</v>
      </c>
      <c r="V23" s="5"/>
      <c r="X23" s="8"/>
    </row>
    <row r="24" spans="1:24" ht="13.5">
      <c r="A24" s="115" t="s">
        <v>139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1"/>
      <c r="O24" s="66"/>
      <c r="P24" s="66"/>
      <c r="Q24" s="132">
        <v>6</v>
      </c>
      <c r="R24" s="87">
        <f t="shared" si="0"/>
        <v>1</v>
      </c>
      <c r="S24" s="32">
        <v>0</v>
      </c>
      <c r="T24" s="29">
        <v>0</v>
      </c>
      <c r="U24" s="86">
        <f t="shared" si="1"/>
        <v>4.9</v>
      </c>
      <c r="V24" s="5"/>
      <c r="X24" s="8"/>
    </row>
    <row r="25" spans="1:21" ht="14.25" thickBot="1">
      <c r="A25" s="14" t="s">
        <v>131</v>
      </c>
      <c r="B25" s="75"/>
      <c r="C25" s="69"/>
      <c r="D25" s="69"/>
      <c r="E25" s="69"/>
      <c r="F25" s="69"/>
      <c r="G25" s="67"/>
      <c r="H25" s="67"/>
      <c r="I25" s="67"/>
      <c r="J25" s="67"/>
      <c r="K25" s="67"/>
      <c r="L25" s="67"/>
      <c r="M25" s="67"/>
      <c r="N25" s="20">
        <v>5.5</v>
      </c>
      <c r="O25" s="66"/>
      <c r="P25" s="66"/>
      <c r="Q25" s="66"/>
      <c r="R25" s="173">
        <f t="shared" si="0"/>
        <v>1</v>
      </c>
      <c r="S25" s="32">
        <v>0</v>
      </c>
      <c r="T25" s="29">
        <v>0</v>
      </c>
      <c r="U25" s="86">
        <f t="shared" si="1"/>
        <v>4.4</v>
      </c>
    </row>
    <row r="26" spans="1:21" ht="15" thickBot="1" thickTop="1">
      <c r="A26" s="35" t="s">
        <v>65</v>
      </c>
      <c r="B26" s="78">
        <f aca="true" t="shared" si="2" ref="B26:N26">AVERAGE(B6:B25)</f>
        <v>4.625</v>
      </c>
      <c r="C26" s="79">
        <f t="shared" si="2"/>
        <v>5.333333333333333</v>
      </c>
      <c r="D26" s="79">
        <f t="shared" si="2"/>
        <v>5.909090909090909</v>
      </c>
      <c r="E26" s="79">
        <f t="shared" si="2"/>
        <v>5.730769230769231</v>
      </c>
      <c r="F26" s="79">
        <f t="shared" si="2"/>
        <v>4.75</v>
      </c>
      <c r="G26" s="79">
        <f t="shared" si="2"/>
        <v>6.769230769230769</v>
      </c>
      <c r="H26" s="79">
        <f t="shared" si="2"/>
        <v>6.625</v>
      </c>
      <c r="I26" s="79">
        <f t="shared" si="2"/>
        <v>6.178571428571429</v>
      </c>
      <c r="J26" s="79">
        <f t="shared" si="2"/>
        <v>6.538461538461538</v>
      </c>
      <c r="K26" s="79">
        <f t="shared" si="2"/>
        <v>5.916666666666667</v>
      </c>
      <c r="L26" s="79">
        <f t="shared" si="2"/>
        <v>5.666666666666667</v>
      </c>
      <c r="M26" s="79">
        <f t="shared" si="2"/>
        <v>6.115384615384615</v>
      </c>
      <c r="N26" s="79">
        <f t="shared" si="2"/>
        <v>7</v>
      </c>
      <c r="O26" s="79">
        <f>AVERAGE(O6:O25)</f>
        <v>6.3076923076923075</v>
      </c>
      <c r="P26" s="79">
        <f>AVERAGE(P6:P25)</f>
        <v>6.6923076923076925</v>
      </c>
      <c r="Q26" s="79">
        <f>AVERAGE(Q6:Q25)</f>
        <v>6.5</v>
      </c>
      <c r="R26" s="139">
        <v>12</v>
      </c>
      <c r="S26" s="140">
        <f>SUM(S6:S25)</f>
        <v>15</v>
      </c>
      <c r="T26" s="77">
        <f>SUM(T6:T25)</f>
        <v>15</v>
      </c>
      <c r="U26" s="141">
        <f>AVERAGE(U6:U25)</f>
        <v>5.896596840659341</v>
      </c>
    </row>
    <row r="27" spans="1:21" ht="14.25">
      <c r="A27" s="36" t="s">
        <v>115</v>
      </c>
      <c r="B27" s="37">
        <v>16</v>
      </c>
      <c r="C27" s="38">
        <v>14</v>
      </c>
      <c r="D27" s="38">
        <v>10</v>
      </c>
      <c r="E27" s="38">
        <v>12</v>
      </c>
      <c r="F27" s="38">
        <v>15</v>
      </c>
      <c r="G27" s="39">
        <v>2</v>
      </c>
      <c r="H27" s="39">
        <v>3</v>
      </c>
      <c r="I27" s="39">
        <v>8</v>
      </c>
      <c r="J27" s="39">
        <v>5</v>
      </c>
      <c r="K27" s="39">
        <v>11</v>
      </c>
      <c r="L27" s="39">
        <v>13</v>
      </c>
      <c r="M27" s="39">
        <v>9</v>
      </c>
      <c r="N27" s="39">
        <v>1</v>
      </c>
      <c r="O27" s="39">
        <v>7</v>
      </c>
      <c r="P27" s="39">
        <v>4</v>
      </c>
      <c r="Q27" s="39">
        <v>6</v>
      </c>
      <c r="R27" s="142"/>
      <c r="S27" s="143"/>
      <c r="T27" s="143"/>
      <c r="U27" s="144"/>
    </row>
    <row r="28" spans="1:21" ht="12.75" customHeight="1">
      <c r="A28" s="166" t="s">
        <v>73</v>
      </c>
      <c r="B28" s="158" t="s">
        <v>76</v>
      </c>
      <c r="C28" s="159" t="s">
        <v>75</v>
      </c>
      <c r="D28" s="159" t="s">
        <v>75</v>
      </c>
      <c r="E28" s="159" t="s">
        <v>76</v>
      </c>
      <c r="F28" s="159" t="s">
        <v>76</v>
      </c>
      <c r="G28" s="160" t="s">
        <v>89</v>
      </c>
      <c r="H28" s="160" t="s">
        <v>77</v>
      </c>
      <c r="I28" s="160" t="s">
        <v>76</v>
      </c>
      <c r="J28" s="160" t="s">
        <v>77</v>
      </c>
      <c r="K28" s="161" t="s">
        <v>75</v>
      </c>
      <c r="L28" s="161" t="s">
        <v>76</v>
      </c>
      <c r="M28" s="160" t="s">
        <v>75</v>
      </c>
      <c r="N28" s="161" t="s">
        <v>89</v>
      </c>
      <c r="O28" s="161" t="s">
        <v>76</v>
      </c>
      <c r="P28" s="161" t="s">
        <v>75</v>
      </c>
      <c r="Q28" s="40" t="s">
        <v>76</v>
      </c>
      <c r="R28" s="145"/>
      <c r="S28" s="34"/>
      <c r="T28" s="34"/>
      <c r="U28" s="146"/>
    </row>
    <row r="29" spans="1:21" ht="12.75" customHeight="1" thickBot="1">
      <c r="A29" s="167" t="s">
        <v>74</v>
      </c>
      <c r="B29" s="162" t="s">
        <v>77</v>
      </c>
      <c r="C29" s="163" t="s">
        <v>89</v>
      </c>
      <c r="D29" s="164" t="s">
        <v>75</v>
      </c>
      <c r="E29" s="164" t="s">
        <v>76</v>
      </c>
      <c r="F29" s="164" t="s">
        <v>89</v>
      </c>
      <c r="G29" s="165" t="s">
        <v>76</v>
      </c>
      <c r="H29" s="165" t="s">
        <v>76</v>
      </c>
      <c r="I29" s="165" t="s">
        <v>76</v>
      </c>
      <c r="J29" s="165" t="s">
        <v>75</v>
      </c>
      <c r="K29" s="165" t="s">
        <v>75</v>
      </c>
      <c r="L29" s="165" t="s">
        <v>77</v>
      </c>
      <c r="M29" s="165">
        <v>1</v>
      </c>
      <c r="N29" s="165" t="s">
        <v>76</v>
      </c>
      <c r="O29" s="165" t="s">
        <v>76</v>
      </c>
      <c r="P29" s="165" t="s">
        <v>76</v>
      </c>
      <c r="Q29" s="15" t="s">
        <v>75</v>
      </c>
      <c r="R29" s="145"/>
      <c r="S29" s="147"/>
      <c r="T29" s="34"/>
      <c r="U29" s="146"/>
    </row>
    <row r="30" ht="12.75"/>
    <row r="31" ht="13.5">
      <c r="A31" s="84" t="s">
        <v>78</v>
      </c>
    </row>
  </sheetData>
  <mergeCells count="5">
    <mergeCell ref="A1:U2"/>
    <mergeCell ref="S3:S5"/>
    <mergeCell ref="T3:T5"/>
    <mergeCell ref="U3:U5"/>
    <mergeCell ref="R3:R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7"/>
  <sheetViews>
    <sheetView view="pageBreakPreview" zoomScaleSheetLayoutView="100" workbookViewId="0" topLeftCell="B1">
      <selection activeCell="B1" sqref="B1:S2"/>
    </sheetView>
  </sheetViews>
  <sheetFormatPr defaultColWidth="9.00390625" defaultRowHeight="12.75"/>
  <cols>
    <col min="2" max="2" width="18.375" style="0" customWidth="1"/>
    <col min="3" max="18" width="4.125" style="0" customWidth="1"/>
    <col min="19" max="19" width="6.125" style="0" customWidth="1"/>
    <col min="20" max="24" width="4.125" style="0" customWidth="1"/>
    <col min="25" max="25" width="6.00390625" style="0" customWidth="1"/>
  </cols>
  <sheetData>
    <row r="1" spans="2:25" ht="8.25" customHeight="1">
      <c r="B1" s="278" t="s">
        <v>138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0"/>
      <c r="T1" s="183"/>
      <c r="U1" s="183"/>
      <c r="V1" s="183"/>
      <c r="W1" s="183"/>
      <c r="X1" s="183"/>
      <c r="Y1" s="183"/>
    </row>
    <row r="2" spans="2:25" ht="20.25" customHeight="1" thickBot="1">
      <c r="B2" s="301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3"/>
      <c r="T2" s="183"/>
      <c r="U2" s="183"/>
      <c r="V2" s="183"/>
      <c r="W2" s="183"/>
      <c r="X2" s="183"/>
      <c r="Y2" s="183"/>
    </row>
    <row r="3" spans="2:19" ht="88.5" thickBot="1">
      <c r="B3" s="44"/>
      <c r="C3" s="45" t="s">
        <v>19</v>
      </c>
      <c r="D3" s="46" t="s">
        <v>17</v>
      </c>
      <c r="E3" s="46" t="s">
        <v>24</v>
      </c>
      <c r="F3" s="46" t="s">
        <v>14</v>
      </c>
      <c r="G3" s="46" t="s">
        <v>23</v>
      </c>
      <c r="H3" s="47" t="s">
        <v>90</v>
      </c>
      <c r="I3" s="48" t="s">
        <v>21</v>
      </c>
      <c r="J3" s="46" t="s">
        <v>1</v>
      </c>
      <c r="K3" s="46" t="s">
        <v>8</v>
      </c>
      <c r="L3" s="46" t="s">
        <v>45</v>
      </c>
      <c r="M3" s="46" t="s">
        <v>12</v>
      </c>
      <c r="N3" s="46" t="s">
        <v>19</v>
      </c>
      <c r="O3" s="46" t="s">
        <v>90</v>
      </c>
      <c r="P3" s="46" t="s">
        <v>17</v>
      </c>
      <c r="Q3" s="119" t="s">
        <v>24</v>
      </c>
      <c r="R3" s="119" t="s">
        <v>23</v>
      </c>
      <c r="S3" s="296" t="s">
        <v>128</v>
      </c>
    </row>
    <row r="4" spans="2:19" ht="14.25" thickTop="1">
      <c r="B4" s="152" t="s">
        <v>85</v>
      </c>
      <c r="C4" s="153" t="s">
        <v>86</v>
      </c>
      <c r="D4" s="154" t="s">
        <v>86</v>
      </c>
      <c r="E4" s="154" t="s">
        <v>87</v>
      </c>
      <c r="F4" s="154" t="s">
        <v>87</v>
      </c>
      <c r="G4" s="155" t="s">
        <v>86</v>
      </c>
      <c r="H4" s="155" t="s">
        <v>87</v>
      </c>
      <c r="I4" s="155" t="s">
        <v>86</v>
      </c>
      <c r="J4" s="155" t="s">
        <v>87</v>
      </c>
      <c r="K4" s="155" t="s">
        <v>86</v>
      </c>
      <c r="L4" s="155" t="s">
        <v>87</v>
      </c>
      <c r="M4" s="155" t="s">
        <v>86</v>
      </c>
      <c r="N4" s="155" t="s">
        <v>87</v>
      </c>
      <c r="O4" s="155" t="s">
        <v>86</v>
      </c>
      <c r="P4" s="155" t="s">
        <v>87</v>
      </c>
      <c r="Q4" s="156" t="s">
        <v>86</v>
      </c>
      <c r="R4" s="156" t="s">
        <v>87</v>
      </c>
      <c r="S4" s="297"/>
    </row>
    <row r="5" spans="2:19" ht="14.25" thickBot="1">
      <c r="B5" s="148" t="s">
        <v>81</v>
      </c>
      <c r="C5" s="149" t="s">
        <v>82</v>
      </c>
      <c r="D5" s="150" t="s">
        <v>83</v>
      </c>
      <c r="E5" s="150" t="s">
        <v>84</v>
      </c>
      <c r="F5" s="150" t="s">
        <v>46</v>
      </c>
      <c r="G5" s="150" t="s">
        <v>88</v>
      </c>
      <c r="H5" s="150" t="s">
        <v>91</v>
      </c>
      <c r="I5" s="150" t="s">
        <v>100</v>
      </c>
      <c r="J5" s="150" t="s">
        <v>29</v>
      </c>
      <c r="K5" s="150" t="s">
        <v>110</v>
      </c>
      <c r="L5" s="150" t="s">
        <v>116</v>
      </c>
      <c r="M5" s="150" t="s">
        <v>108</v>
      </c>
      <c r="N5" s="150" t="s">
        <v>28</v>
      </c>
      <c r="O5" s="150" t="s">
        <v>37</v>
      </c>
      <c r="P5" s="150" t="s">
        <v>116</v>
      </c>
      <c r="Q5" s="151" t="s">
        <v>51</v>
      </c>
      <c r="R5" s="151" t="s">
        <v>35</v>
      </c>
      <c r="S5" s="298"/>
    </row>
    <row r="6" spans="2:19" ht="14.25" customHeight="1" thickTop="1">
      <c r="B6" s="49" t="s">
        <v>66</v>
      </c>
      <c r="C6" s="61">
        <v>70</v>
      </c>
      <c r="D6" s="50">
        <v>70</v>
      </c>
      <c r="E6" s="50">
        <v>70</v>
      </c>
      <c r="F6" s="50">
        <v>70</v>
      </c>
      <c r="G6" s="51">
        <v>70</v>
      </c>
      <c r="H6" s="51">
        <v>70</v>
      </c>
      <c r="I6" s="52">
        <v>70</v>
      </c>
      <c r="J6" s="51">
        <v>70</v>
      </c>
      <c r="K6" s="53">
        <v>70</v>
      </c>
      <c r="L6" s="53">
        <v>70</v>
      </c>
      <c r="M6" s="53">
        <v>70</v>
      </c>
      <c r="N6" s="53">
        <v>70</v>
      </c>
      <c r="O6" s="53">
        <v>70</v>
      </c>
      <c r="P6" s="53">
        <v>70</v>
      </c>
      <c r="Q6" s="133">
        <v>70</v>
      </c>
      <c r="R6" s="174">
        <v>70</v>
      </c>
      <c r="S6" s="180">
        <f aca="true" t="shared" si="0" ref="S6:S27">SUM(C6:R6)</f>
        <v>1120</v>
      </c>
    </row>
    <row r="7" spans="2:19" ht="14.25" customHeight="1">
      <c r="B7" s="49" t="s">
        <v>67</v>
      </c>
      <c r="C7" s="63">
        <v>70</v>
      </c>
      <c r="D7" s="50">
        <v>70</v>
      </c>
      <c r="E7" s="50">
        <v>70</v>
      </c>
      <c r="F7" s="50">
        <v>70</v>
      </c>
      <c r="G7" s="51">
        <v>70</v>
      </c>
      <c r="H7" s="51">
        <v>70</v>
      </c>
      <c r="I7" s="52">
        <v>70</v>
      </c>
      <c r="J7" s="51">
        <v>70</v>
      </c>
      <c r="K7" s="53">
        <v>70</v>
      </c>
      <c r="L7" s="53">
        <v>70</v>
      </c>
      <c r="M7" s="53">
        <v>70</v>
      </c>
      <c r="N7" s="53">
        <v>70</v>
      </c>
      <c r="O7" s="53">
        <v>70</v>
      </c>
      <c r="P7" s="53">
        <v>70</v>
      </c>
      <c r="Q7" s="51">
        <v>70</v>
      </c>
      <c r="R7" s="175">
        <v>70</v>
      </c>
      <c r="S7" s="181">
        <f t="shared" si="0"/>
        <v>1120</v>
      </c>
    </row>
    <row r="8" spans="2:19" ht="14.25" customHeight="1">
      <c r="B8" s="49" t="s">
        <v>63</v>
      </c>
      <c r="C8" s="63">
        <v>70</v>
      </c>
      <c r="D8" s="50">
        <v>70</v>
      </c>
      <c r="E8" s="50">
        <v>70</v>
      </c>
      <c r="F8" s="50">
        <v>70</v>
      </c>
      <c r="G8" s="51">
        <v>70</v>
      </c>
      <c r="H8" s="51">
        <v>70</v>
      </c>
      <c r="I8" s="52">
        <v>70</v>
      </c>
      <c r="J8" s="51">
        <v>70</v>
      </c>
      <c r="K8" s="129"/>
      <c r="L8" s="53">
        <v>70</v>
      </c>
      <c r="M8" s="53">
        <v>70</v>
      </c>
      <c r="N8" s="53">
        <v>70</v>
      </c>
      <c r="O8" s="53">
        <v>70</v>
      </c>
      <c r="P8" s="53">
        <v>70</v>
      </c>
      <c r="Q8" s="51">
        <v>70</v>
      </c>
      <c r="R8" s="175">
        <v>70</v>
      </c>
      <c r="S8" s="181">
        <f t="shared" si="0"/>
        <v>1050</v>
      </c>
    </row>
    <row r="9" spans="2:19" ht="14.25" customHeight="1">
      <c r="B9" s="49" t="s">
        <v>62</v>
      </c>
      <c r="C9" s="62">
        <v>70</v>
      </c>
      <c r="D9" s="54">
        <v>70</v>
      </c>
      <c r="E9" s="90"/>
      <c r="F9" s="54">
        <v>65</v>
      </c>
      <c r="G9" s="55">
        <v>70</v>
      </c>
      <c r="H9" s="55">
        <v>70</v>
      </c>
      <c r="I9" s="56">
        <v>70</v>
      </c>
      <c r="J9" s="55">
        <v>70</v>
      </c>
      <c r="K9" s="55">
        <v>70</v>
      </c>
      <c r="L9" s="57">
        <v>70</v>
      </c>
      <c r="M9" s="57">
        <v>70</v>
      </c>
      <c r="N9" s="57">
        <v>70</v>
      </c>
      <c r="O9" s="57">
        <v>70</v>
      </c>
      <c r="P9" s="57">
        <v>70</v>
      </c>
      <c r="Q9" s="55">
        <v>70</v>
      </c>
      <c r="R9" s="175">
        <v>70</v>
      </c>
      <c r="S9" s="181">
        <f t="shared" si="0"/>
        <v>1045</v>
      </c>
    </row>
    <row r="10" spans="2:19" ht="14.25" customHeight="1">
      <c r="B10" s="49" t="s">
        <v>79</v>
      </c>
      <c r="C10" s="63">
        <v>70</v>
      </c>
      <c r="D10" s="54">
        <v>55</v>
      </c>
      <c r="E10" s="54">
        <v>70</v>
      </c>
      <c r="F10" s="54">
        <v>70</v>
      </c>
      <c r="G10" s="55">
        <v>70</v>
      </c>
      <c r="H10" s="55">
        <v>70</v>
      </c>
      <c r="I10" s="56">
        <v>70</v>
      </c>
      <c r="J10" s="55">
        <v>70</v>
      </c>
      <c r="K10" s="57">
        <v>50</v>
      </c>
      <c r="L10" s="57">
        <v>70</v>
      </c>
      <c r="M10" s="57">
        <v>70</v>
      </c>
      <c r="N10" s="57">
        <v>70</v>
      </c>
      <c r="O10" s="57">
        <v>55</v>
      </c>
      <c r="P10" s="55">
        <v>40</v>
      </c>
      <c r="Q10" s="55">
        <v>70</v>
      </c>
      <c r="R10" s="175">
        <v>70</v>
      </c>
      <c r="S10" s="181">
        <f t="shared" si="0"/>
        <v>1040</v>
      </c>
    </row>
    <row r="11" spans="2:19" ht="14.25" customHeight="1">
      <c r="B11" s="49" t="s">
        <v>72</v>
      </c>
      <c r="C11" s="62">
        <v>70</v>
      </c>
      <c r="D11" s="54">
        <v>70</v>
      </c>
      <c r="E11" s="54">
        <v>70</v>
      </c>
      <c r="F11" s="54">
        <v>70</v>
      </c>
      <c r="G11" s="55">
        <v>70</v>
      </c>
      <c r="H11" s="55">
        <v>70</v>
      </c>
      <c r="I11" s="56">
        <v>70</v>
      </c>
      <c r="J11" s="55">
        <v>70</v>
      </c>
      <c r="K11" s="57">
        <v>70</v>
      </c>
      <c r="L11" s="57">
        <v>70</v>
      </c>
      <c r="M11" s="126"/>
      <c r="N11" s="126"/>
      <c r="O11" s="57">
        <v>70</v>
      </c>
      <c r="P11" s="57">
        <v>70</v>
      </c>
      <c r="Q11" s="55">
        <v>70</v>
      </c>
      <c r="R11" s="175">
        <v>70</v>
      </c>
      <c r="S11" s="181">
        <f t="shared" si="0"/>
        <v>980</v>
      </c>
    </row>
    <row r="12" spans="2:19" ht="14.25" customHeight="1">
      <c r="B12" s="49" t="s">
        <v>80</v>
      </c>
      <c r="C12" s="63">
        <v>70</v>
      </c>
      <c r="D12" s="50">
        <v>70</v>
      </c>
      <c r="E12" s="50">
        <v>70</v>
      </c>
      <c r="F12" s="50">
        <v>70</v>
      </c>
      <c r="G12" s="55">
        <v>60</v>
      </c>
      <c r="H12" s="55">
        <v>40</v>
      </c>
      <c r="I12" s="56">
        <v>50</v>
      </c>
      <c r="J12" s="55">
        <v>55</v>
      </c>
      <c r="K12" s="57">
        <v>70</v>
      </c>
      <c r="L12" s="57">
        <v>70</v>
      </c>
      <c r="M12" s="103">
        <v>70</v>
      </c>
      <c r="N12" s="103">
        <v>70</v>
      </c>
      <c r="O12" s="57">
        <v>70</v>
      </c>
      <c r="P12" s="126"/>
      <c r="Q12" s="90"/>
      <c r="R12" s="176"/>
      <c r="S12" s="181">
        <f t="shared" si="0"/>
        <v>835</v>
      </c>
    </row>
    <row r="13" spans="2:19" ht="14.25" customHeight="1">
      <c r="B13" s="49" t="s">
        <v>69</v>
      </c>
      <c r="C13" s="64"/>
      <c r="D13" s="124"/>
      <c r="E13" s="82">
        <v>70</v>
      </c>
      <c r="F13" s="54">
        <v>70</v>
      </c>
      <c r="G13" s="55">
        <v>70</v>
      </c>
      <c r="H13" s="55">
        <v>70</v>
      </c>
      <c r="I13" s="56">
        <v>70</v>
      </c>
      <c r="J13" s="55">
        <v>70</v>
      </c>
      <c r="K13" s="57">
        <v>70</v>
      </c>
      <c r="L13" s="57">
        <v>70</v>
      </c>
      <c r="M13" s="57">
        <v>70</v>
      </c>
      <c r="N13" s="126"/>
      <c r="O13" s="59"/>
      <c r="P13" s="55">
        <v>50</v>
      </c>
      <c r="Q13" s="55">
        <v>70</v>
      </c>
      <c r="R13" s="175">
        <v>70</v>
      </c>
      <c r="S13" s="181">
        <f t="shared" si="0"/>
        <v>820</v>
      </c>
    </row>
    <row r="14" spans="2:19" ht="14.25" customHeight="1">
      <c r="B14" s="49" t="s">
        <v>71</v>
      </c>
      <c r="C14" s="62">
        <v>70</v>
      </c>
      <c r="D14" s="54">
        <v>70</v>
      </c>
      <c r="E14" s="50">
        <v>70</v>
      </c>
      <c r="F14" s="50">
        <v>70</v>
      </c>
      <c r="G14" s="55">
        <v>70</v>
      </c>
      <c r="H14" s="55">
        <v>30</v>
      </c>
      <c r="I14" s="56">
        <v>35</v>
      </c>
      <c r="J14" s="90"/>
      <c r="K14" s="57">
        <v>70</v>
      </c>
      <c r="L14" s="57">
        <v>70</v>
      </c>
      <c r="M14" s="57">
        <v>70</v>
      </c>
      <c r="N14" s="55">
        <v>35</v>
      </c>
      <c r="O14" s="57">
        <v>5</v>
      </c>
      <c r="P14" s="126"/>
      <c r="Q14" s="55">
        <v>35</v>
      </c>
      <c r="R14" s="176"/>
      <c r="S14" s="181">
        <f t="shared" si="0"/>
        <v>700</v>
      </c>
    </row>
    <row r="15" spans="2:19" ht="14.25" customHeight="1">
      <c r="B15" s="49" t="s">
        <v>68</v>
      </c>
      <c r="C15" s="64"/>
      <c r="D15" s="54">
        <v>35</v>
      </c>
      <c r="E15" s="54">
        <v>70</v>
      </c>
      <c r="F15" s="54">
        <v>40</v>
      </c>
      <c r="G15" s="55">
        <v>70</v>
      </c>
      <c r="H15" s="55">
        <v>55</v>
      </c>
      <c r="I15" s="56">
        <v>70</v>
      </c>
      <c r="J15" s="55">
        <v>45</v>
      </c>
      <c r="K15" s="126"/>
      <c r="L15" s="57">
        <v>35</v>
      </c>
      <c r="M15" s="57">
        <v>30</v>
      </c>
      <c r="N15" s="57">
        <v>35</v>
      </c>
      <c r="O15" s="57">
        <v>70</v>
      </c>
      <c r="P15" s="57">
        <v>70</v>
      </c>
      <c r="Q15" s="55">
        <v>35</v>
      </c>
      <c r="R15" s="176"/>
      <c r="S15" s="181">
        <f t="shared" si="0"/>
        <v>660</v>
      </c>
    </row>
    <row r="16" spans="2:19" ht="14.25" customHeight="1">
      <c r="B16" s="49" t="s">
        <v>70</v>
      </c>
      <c r="C16" s="116" t="s">
        <v>133</v>
      </c>
      <c r="D16" s="82">
        <v>70</v>
      </c>
      <c r="E16" s="117" t="s">
        <v>133</v>
      </c>
      <c r="F16" s="54">
        <v>30</v>
      </c>
      <c r="G16" s="117" t="s">
        <v>133</v>
      </c>
      <c r="H16" s="55">
        <v>70</v>
      </c>
      <c r="I16" s="56">
        <v>70</v>
      </c>
      <c r="J16" s="55">
        <v>70</v>
      </c>
      <c r="K16" s="103">
        <v>70</v>
      </c>
      <c r="L16" s="57">
        <v>70</v>
      </c>
      <c r="M16" s="57">
        <v>40</v>
      </c>
      <c r="N16" s="57">
        <v>70</v>
      </c>
      <c r="O16" s="118" t="s">
        <v>133</v>
      </c>
      <c r="P16" s="57">
        <v>30</v>
      </c>
      <c r="Q16" s="65"/>
      <c r="R16" s="177"/>
      <c r="S16" s="181">
        <f t="shared" si="0"/>
        <v>590</v>
      </c>
    </row>
    <row r="17" spans="2:19" ht="14.25" customHeight="1">
      <c r="B17" s="49" t="s">
        <v>118</v>
      </c>
      <c r="C17" s="64"/>
      <c r="D17" s="65"/>
      <c r="E17" s="54">
        <v>70</v>
      </c>
      <c r="F17" s="54">
        <v>70</v>
      </c>
      <c r="G17" s="55">
        <v>70</v>
      </c>
      <c r="H17" s="55">
        <v>70</v>
      </c>
      <c r="I17" s="90"/>
      <c r="J17" s="55">
        <v>70</v>
      </c>
      <c r="K17" s="55">
        <v>70</v>
      </c>
      <c r="L17" s="65"/>
      <c r="M17" s="65"/>
      <c r="N17" s="65"/>
      <c r="O17" s="59"/>
      <c r="P17" s="59"/>
      <c r="Q17" s="65"/>
      <c r="R17" s="177"/>
      <c r="S17" s="181">
        <f t="shared" si="0"/>
        <v>420</v>
      </c>
    </row>
    <row r="18" spans="2:19" ht="14.25" customHeight="1">
      <c r="B18" s="49" t="s">
        <v>119</v>
      </c>
      <c r="C18" s="89"/>
      <c r="D18" s="54">
        <v>15</v>
      </c>
      <c r="E18" s="82">
        <v>15</v>
      </c>
      <c r="F18" s="54">
        <v>5</v>
      </c>
      <c r="G18" s="57">
        <v>10</v>
      </c>
      <c r="H18" s="55">
        <v>5</v>
      </c>
      <c r="I18" s="56">
        <v>35</v>
      </c>
      <c r="J18" s="55">
        <v>5</v>
      </c>
      <c r="K18" s="57">
        <v>35</v>
      </c>
      <c r="L18" s="90"/>
      <c r="M18" s="57">
        <v>70</v>
      </c>
      <c r="N18" s="57">
        <v>70</v>
      </c>
      <c r="O18" s="57">
        <v>70</v>
      </c>
      <c r="P18" s="57">
        <v>70</v>
      </c>
      <c r="Q18" s="55">
        <v>35</v>
      </c>
      <c r="R18" s="175">
        <v>70</v>
      </c>
      <c r="S18" s="181">
        <f t="shared" si="0"/>
        <v>510</v>
      </c>
    </row>
    <row r="19" spans="2:19" ht="14.25" customHeight="1">
      <c r="B19" s="80" t="s">
        <v>96</v>
      </c>
      <c r="C19" s="89"/>
      <c r="D19" s="90"/>
      <c r="E19" s="90"/>
      <c r="F19" s="90"/>
      <c r="G19" s="90"/>
      <c r="H19" s="55">
        <v>15</v>
      </c>
      <c r="I19" s="105"/>
      <c r="J19" s="55">
        <v>15</v>
      </c>
      <c r="K19" s="57">
        <v>35</v>
      </c>
      <c r="L19" s="57">
        <v>35</v>
      </c>
      <c r="M19" s="57">
        <v>70</v>
      </c>
      <c r="N19" s="57">
        <v>70</v>
      </c>
      <c r="O19" s="57">
        <v>35</v>
      </c>
      <c r="P19" s="57">
        <v>70</v>
      </c>
      <c r="Q19" s="55">
        <v>35</v>
      </c>
      <c r="R19" s="175">
        <v>20</v>
      </c>
      <c r="S19" s="181">
        <f t="shared" si="0"/>
        <v>400</v>
      </c>
    </row>
    <row r="20" spans="2:19" ht="14.25" customHeight="1">
      <c r="B20" s="49" t="s">
        <v>129</v>
      </c>
      <c r="C20" s="89"/>
      <c r="D20" s="126"/>
      <c r="E20" s="90"/>
      <c r="F20" s="90"/>
      <c r="G20" s="90"/>
      <c r="H20" s="90"/>
      <c r="I20" s="90"/>
      <c r="J20" s="90"/>
      <c r="K20" s="126"/>
      <c r="L20" s="126"/>
      <c r="M20" s="126"/>
      <c r="N20" s="126"/>
      <c r="O20" s="57">
        <v>70</v>
      </c>
      <c r="P20" s="57">
        <v>55</v>
      </c>
      <c r="Q20" s="55">
        <v>70</v>
      </c>
      <c r="R20" s="176"/>
      <c r="S20" s="181">
        <f t="shared" si="0"/>
        <v>195</v>
      </c>
    </row>
    <row r="21" spans="2:19" ht="14.25" customHeight="1">
      <c r="B21" s="58" t="s">
        <v>121</v>
      </c>
      <c r="C21" s="81"/>
      <c r="D21" s="125">
        <v>35</v>
      </c>
      <c r="E21" s="125">
        <v>55</v>
      </c>
      <c r="F21" s="127"/>
      <c r="G21" s="127"/>
      <c r="H21" s="127"/>
      <c r="I21" s="128"/>
      <c r="J21" s="127"/>
      <c r="K21" s="130"/>
      <c r="L21" s="65"/>
      <c r="M21" s="130"/>
      <c r="N21" s="130"/>
      <c r="O21" s="65"/>
      <c r="P21" s="65"/>
      <c r="Q21" s="65"/>
      <c r="R21" s="177"/>
      <c r="S21" s="181">
        <f t="shared" si="0"/>
        <v>90</v>
      </c>
    </row>
    <row r="22" spans="2:19" ht="14.25" customHeight="1">
      <c r="B22" s="58" t="s">
        <v>109</v>
      </c>
      <c r="C22" s="89"/>
      <c r="D22" s="105"/>
      <c r="E22" s="105"/>
      <c r="F22" s="105"/>
      <c r="G22" s="105"/>
      <c r="H22" s="105"/>
      <c r="I22" s="106"/>
      <c r="J22" s="103">
        <v>25</v>
      </c>
      <c r="K22" s="103">
        <v>20</v>
      </c>
      <c r="L22" s="90"/>
      <c r="M22" s="103">
        <v>35</v>
      </c>
      <c r="N22" s="107"/>
      <c r="O22" s="126"/>
      <c r="P22" s="126"/>
      <c r="Q22" s="55">
        <v>70</v>
      </c>
      <c r="R22" s="175">
        <v>70</v>
      </c>
      <c r="S22" s="181">
        <f t="shared" si="0"/>
        <v>220</v>
      </c>
    </row>
    <row r="23" spans="2:19" ht="14.25" customHeight="1">
      <c r="B23" s="58" t="s">
        <v>123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55">
        <v>35</v>
      </c>
      <c r="N23" s="90"/>
      <c r="O23" s="90"/>
      <c r="P23" s="90"/>
      <c r="Q23" s="90"/>
      <c r="R23" s="175">
        <v>25</v>
      </c>
      <c r="S23" s="181">
        <f t="shared" si="0"/>
        <v>60</v>
      </c>
    </row>
    <row r="24" spans="2:19" ht="14.25" customHeight="1">
      <c r="B24" s="112" t="s">
        <v>131</v>
      </c>
      <c r="C24" s="113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4">
        <v>35</v>
      </c>
      <c r="P24" s="90"/>
      <c r="Q24" s="90"/>
      <c r="R24" s="176"/>
      <c r="S24" s="181">
        <f t="shared" si="0"/>
        <v>35</v>
      </c>
    </row>
    <row r="25" spans="2:19" ht="14.25" customHeight="1">
      <c r="B25" s="112" t="s">
        <v>130</v>
      </c>
      <c r="C25" s="11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55">
        <v>15</v>
      </c>
      <c r="P25" s="104">
        <v>20</v>
      </c>
      <c r="Q25" s="90"/>
      <c r="R25" s="176"/>
      <c r="S25" s="181">
        <f t="shared" si="0"/>
        <v>35</v>
      </c>
    </row>
    <row r="26" spans="2:19" ht="14.25" customHeight="1">
      <c r="B26" s="112" t="s">
        <v>139</v>
      </c>
      <c r="C26" s="113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78">
        <v>70</v>
      </c>
      <c r="S26" s="182">
        <f t="shared" si="0"/>
        <v>70</v>
      </c>
    </row>
    <row r="27" spans="2:19" ht="14.25" customHeight="1" thickBot="1">
      <c r="B27" s="60" t="s">
        <v>134</v>
      </c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131"/>
      <c r="P27" s="83">
        <v>15</v>
      </c>
      <c r="Q27" s="92"/>
      <c r="R27" s="179">
        <v>30</v>
      </c>
      <c r="S27" s="114">
        <f t="shared" si="0"/>
        <v>45</v>
      </c>
    </row>
  </sheetData>
  <mergeCells count="2">
    <mergeCell ref="S3:S5"/>
    <mergeCell ref="B1:S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23" sqref="A23"/>
    </sheetView>
  </sheetViews>
  <sheetFormatPr defaultColWidth="9.00390625" defaultRowHeight="12.75"/>
  <cols>
    <col min="1" max="1" width="79.50390625" style="0" customWidth="1"/>
  </cols>
  <sheetData>
    <row r="1" ht="409.5" customHeight="1"/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horak_p</dc:creator>
  <cp:keywords/>
  <dc:description/>
  <cp:lastModifiedBy>Kuba</cp:lastModifiedBy>
  <cp:lastPrinted>2005-05-30T14:17:47Z</cp:lastPrinted>
  <dcterms:created xsi:type="dcterms:W3CDTF">2004-09-07T08:33:56Z</dcterms:created>
  <dcterms:modified xsi:type="dcterms:W3CDTF">2005-06-20T11:32:49Z</dcterms:modified>
  <cp:category/>
  <cp:version/>
  <cp:contentType/>
  <cp:contentStatus/>
</cp:coreProperties>
</file>